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5" windowWidth="19170" windowHeight="6150" activeTab="0"/>
  </bookViews>
  <sheets>
    <sheet name="UT" sheetId="1" r:id="rId1"/>
    <sheet name="grilles" sheetId="2" r:id="rId2"/>
  </sheets>
  <definedNames>
    <definedName name="gravité" localSheetId="1">'grilles'!$A$6:$A$9</definedName>
    <definedName name="gravité">#REF!</definedName>
    <definedName name="_xlnm.Print_Titles" localSheetId="0">'UT'!$1:$5</definedName>
    <definedName name="_xlnm.Print_Area" localSheetId="0">'UT'!$A$1:$Q$20</definedName>
  </definedNames>
  <calcPr fullCalcOnLoad="1"/>
</workbook>
</file>

<file path=xl/sharedStrings.xml><?xml version="1.0" encoding="utf-8"?>
<sst xmlns="http://schemas.openxmlformats.org/spreadsheetml/2006/main" count="104" uniqueCount="95">
  <si>
    <t>Modalités d'exposition / Commentaires</t>
  </si>
  <si>
    <t>Moyens de prévention existants</t>
  </si>
  <si>
    <t>Gravité</t>
  </si>
  <si>
    <t>Fréquence réalisation tâche</t>
  </si>
  <si>
    <t>Probabilité réalisation risque</t>
  </si>
  <si>
    <t>Mix des 2</t>
  </si>
  <si>
    <t>Correspondance mix</t>
  </si>
  <si>
    <t>Occurrence</t>
  </si>
  <si>
    <t>Probabilité d'occurrence</t>
  </si>
  <si>
    <t>G*P</t>
  </si>
  <si>
    <t>Criticité de base</t>
  </si>
  <si>
    <t>Niveau de maîtrise</t>
  </si>
  <si>
    <t>Correspondance criti base et maîtrise</t>
  </si>
  <si>
    <t>CRITICITÉ RÉELLE</t>
  </si>
  <si>
    <t>Mesures envisagées</t>
  </si>
  <si>
    <t>Risque / Danger</t>
  </si>
  <si>
    <t>Durée d'exposition au risque</t>
  </si>
  <si>
    <t>Chimique</t>
  </si>
  <si>
    <t>Chute de plain-pied</t>
  </si>
  <si>
    <t xml:space="preserve">1. GRAVITÉ : </t>
  </si>
  <si>
    <t>Conséquence</t>
  </si>
  <si>
    <r>
      <t>Faible</t>
    </r>
    <r>
      <rPr>
        <sz val="10"/>
        <rFont val="Arial"/>
        <family val="0"/>
      </rPr>
      <t xml:space="preserve"> : accident bénin, sans arrêt de travail.</t>
    </r>
  </si>
  <si>
    <r>
      <t>Moyenne</t>
    </r>
    <r>
      <rPr>
        <sz val="10"/>
        <rFont val="Arial"/>
        <family val="0"/>
      </rPr>
      <t xml:space="preserve"> : AT ou MP avec arrêt mais sans séquelles.</t>
    </r>
  </si>
  <si>
    <r>
      <t>Grave</t>
    </r>
    <r>
      <rPr>
        <sz val="10"/>
        <rFont val="Arial"/>
        <family val="0"/>
      </rPr>
      <t xml:space="preserve"> : AT ou MP avec IPP.</t>
    </r>
  </si>
  <si>
    <r>
      <t>Très grave</t>
    </r>
    <r>
      <rPr>
        <sz val="10"/>
        <rFont val="Arial"/>
        <family val="0"/>
      </rPr>
      <t xml:space="preserve"> : AT ou MP mortel.</t>
    </r>
  </si>
  <si>
    <t xml:space="preserve">2. PROBABILITÉ D'OCCURRENCE DE L'ÉVÈNEMENT INDÉSIRABLE (accident ou maladie) : </t>
  </si>
  <si>
    <t>Fréquence de réalisation de la tâche</t>
  </si>
  <si>
    <t xml:space="preserve">Probabilité de réalisation du risque </t>
  </si>
  <si>
    <r>
      <t>Rarement</t>
    </r>
    <r>
      <rPr>
        <sz val="10"/>
        <rFont val="Arial"/>
        <family val="0"/>
      </rPr>
      <t xml:space="preserve"> : une fois par an ou moins souvent.</t>
    </r>
  </si>
  <si>
    <r>
      <t>Brève, ponctuelle</t>
    </r>
    <r>
      <rPr>
        <sz val="10"/>
        <rFont val="Arial"/>
        <family val="0"/>
      </rPr>
      <t xml:space="preserve"> : 5-10 minutes ou moins.</t>
    </r>
  </si>
  <si>
    <r>
      <t>De temps en temps</t>
    </r>
    <r>
      <rPr>
        <sz val="10"/>
        <rFont val="Arial"/>
        <family val="0"/>
      </rPr>
      <t xml:space="preserve"> : plusieurs fois par an.</t>
    </r>
  </si>
  <si>
    <r>
      <t>Courte, momentanée</t>
    </r>
    <r>
      <rPr>
        <sz val="10"/>
        <rFont val="Arial"/>
        <family val="0"/>
      </rPr>
      <t xml:space="preserve"> : moins de 2 heures.</t>
    </r>
  </si>
  <si>
    <r>
      <t>Longue</t>
    </r>
    <r>
      <rPr>
        <sz val="10"/>
        <rFont val="Arial"/>
        <family val="0"/>
      </rPr>
      <t xml:space="preserve"> : plusieurs heures.</t>
    </r>
  </si>
  <si>
    <r>
      <t>Souvent</t>
    </r>
    <r>
      <rPr>
        <sz val="10"/>
        <rFont val="Arial"/>
        <family val="0"/>
      </rPr>
      <t xml:space="preserve"> : plusieurs fois par semaine à tous les jours.</t>
    </r>
  </si>
  <si>
    <r>
      <t>Permanente, en continu</t>
    </r>
    <r>
      <rPr>
        <sz val="10"/>
        <rFont val="Arial"/>
        <family val="0"/>
      </rPr>
      <t xml:space="preserve"> : pendant toute la journée de travail.</t>
    </r>
  </si>
  <si>
    <t xml:space="preserve">3. NIVEAU DE MAITRISE : </t>
  </si>
  <si>
    <r>
      <t>Satisfaisant</t>
    </r>
    <r>
      <rPr>
        <sz val="10"/>
        <rFont val="Arial"/>
        <family val="0"/>
      </rPr>
      <t xml:space="preserve"> : Protections collectives intégrées (fixes).                                                     Formation au poste bien acquise.                       Consignes transmises.</t>
    </r>
  </si>
  <si>
    <r>
      <t>Correct</t>
    </r>
    <r>
      <rPr>
        <sz val="10"/>
        <rFont val="Arial"/>
        <family val="0"/>
      </rPr>
      <t xml:space="preserve"> : Protections collectives à installer.                                    EPI adaptés et portés.                                       Formation ou information à confirmer.</t>
    </r>
  </si>
  <si>
    <r>
      <t>A améliorer</t>
    </r>
    <r>
      <rPr>
        <sz val="10"/>
        <rFont val="Arial"/>
        <family val="0"/>
      </rPr>
      <t xml:space="preserve"> : Pas de protections collectives.                 EPI non adaptés et/ou non portés.                         Manque de formation et de consignes.</t>
    </r>
  </si>
  <si>
    <r>
      <t>Insuffisant</t>
    </r>
    <r>
      <rPr>
        <sz val="10"/>
        <rFont val="Arial"/>
        <family val="0"/>
      </rPr>
      <t xml:space="preserve"> : Sans protection collectives, ni protections individuelles, ni formation, ni consignes, ou très peu.</t>
    </r>
  </si>
  <si>
    <r>
      <t>Faible</t>
    </r>
    <r>
      <rPr>
        <sz val="10"/>
        <rFont val="Arial"/>
        <family val="2"/>
      </rPr>
      <t xml:space="preserve"> probabilité : </t>
    </r>
    <r>
      <rPr>
        <i/>
        <sz val="10"/>
        <rFont val="Arial"/>
        <family val="2"/>
      </rPr>
      <t>peu de "chances" pour que ça se produise.</t>
    </r>
  </si>
  <si>
    <r>
      <t xml:space="preserve">Probabilité </t>
    </r>
    <r>
      <rPr>
        <u val="single"/>
        <sz val="10"/>
        <rFont val="Arial"/>
        <family val="2"/>
      </rPr>
      <t>modérée</t>
    </r>
    <r>
      <rPr>
        <sz val="10"/>
        <rFont val="Arial"/>
        <family val="2"/>
      </rPr>
      <t xml:space="preserve"> : </t>
    </r>
    <r>
      <rPr>
        <i/>
        <sz val="10"/>
        <rFont val="Arial"/>
        <family val="2"/>
      </rPr>
      <t xml:space="preserve">des risques que ça se produise.        </t>
    </r>
    <r>
      <rPr>
        <sz val="10"/>
        <rFont val="Arial"/>
        <family val="2"/>
      </rPr>
      <t xml:space="preserve">                                                                                                                                                                                                  </t>
    </r>
  </si>
  <si>
    <r>
      <t>Régulièrement</t>
    </r>
    <r>
      <rPr>
        <sz val="10"/>
        <rFont val="Arial"/>
        <family val="2"/>
      </rPr>
      <t xml:space="preserve"> : plusieurs fois par mois.</t>
    </r>
  </si>
  <si>
    <r>
      <t xml:space="preserve">Probabilité </t>
    </r>
    <r>
      <rPr>
        <u val="single"/>
        <sz val="10"/>
        <rFont val="Arial"/>
        <family val="2"/>
      </rPr>
      <t>élevée</t>
    </r>
    <r>
      <rPr>
        <sz val="10"/>
        <rFont val="Arial"/>
        <family val="2"/>
      </rPr>
      <t xml:space="preserve"> : </t>
    </r>
    <r>
      <rPr>
        <i/>
        <sz val="10"/>
        <rFont val="Arial"/>
        <family val="2"/>
      </rPr>
      <t xml:space="preserve">de fortes"chances" pour que ça se produise. </t>
    </r>
  </si>
  <si>
    <r>
      <t>AVERTISSEMENT</t>
    </r>
    <r>
      <rPr>
        <sz val="10"/>
        <rFont val="Arial"/>
        <family val="0"/>
      </rPr>
      <t xml:space="preserve"> : Concernant le niveau de maîtrise, le degré de protection (collective, individuelle…) est donné à titre indicatif et peut ne pas correspondre à toutes les situations. Si tel est le cas, choisissez ce qui vous semble le plus approprié en fonction des intitulés et de ce que cela impliquera en terme de mesures futures.</t>
    </r>
  </si>
  <si>
    <t>Chute de hauteur</t>
  </si>
  <si>
    <t>Nb de personnes exposées :</t>
  </si>
  <si>
    <r>
      <t xml:space="preserve">   </t>
    </r>
    <r>
      <rPr>
        <b/>
        <u val="single"/>
        <sz val="12"/>
        <color indexed="12"/>
        <rFont val="Arial"/>
        <family val="2"/>
      </rPr>
      <t>Date</t>
    </r>
    <r>
      <rPr>
        <b/>
        <sz val="12"/>
        <color indexed="12"/>
        <rFont val="Arial"/>
        <family val="2"/>
      </rPr>
      <t xml:space="preserve"> :  </t>
    </r>
  </si>
  <si>
    <t>UNITÉ DE TRAVAIL : Conduite de systèmes automatisés</t>
  </si>
  <si>
    <t>Produits liquides ou semi-liquides répandus localement sur le sol près de la doseuse et/ou du poste de process au moment du versement.</t>
  </si>
  <si>
    <t>Manutention manuelle</t>
  </si>
  <si>
    <t>Utilisation de bidons de 20L (environ 25 kg) pour remplir le poste de process.</t>
  </si>
  <si>
    <t>Risque d’écrasement</t>
  </si>
  <si>
    <t>Utilisation de la ligne de production.</t>
  </si>
  <si>
    <t>Carters transparents mis en place partout où il y a un mouvement mécanique.</t>
  </si>
  <si>
    <t>Réglage des machines : retrait des carters quand la machine fonctionne.</t>
  </si>
  <si>
    <t>Prudence et remontage des carters, mais pas tout le temps.</t>
  </si>
  <si>
    <t>Tuyau entre poste de process et doseuse.</t>
  </si>
  <si>
    <t>Caillebotis du poste de process déplacé et tuyau passé dessous : "vrai" obstacle mieux identifié.</t>
  </si>
  <si>
    <t xml:space="preserve">Pousser le couvercle au maximum pour bien dégager l’endroit du versement.
Faire attention : avec l’expérience et l’habitude.
</t>
  </si>
  <si>
    <t>Expliquer les précautions à prendre à toute nouvelle personne sur le poste de process.</t>
  </si>
  <si>
    <t>Tuyau du poste de process non mis à l’égout : eau qui se répand sur le sol.</t>
  </si>
  <si>
    <t>Raccordement facile à effectuer.</t>
  </si>
  <si>
    <t>Veiller à ce que le raccordement soit systématique : rappel visuel, consignes affichées.</t>
  </si>
  <si>
    <t>Manutention mécanique</t>
  </si>
  <si>
    <t>Utilisation d’un transpalette donc risque de heurt et/ou d’écrasement.</t>
  </si>
  <si>
    <t>Transpalette à 50 cm du sol et impossibilité de mettre le pied sous les roues.</t>
  </si>
  <si>
    <t>Produits solides : billes, granulés pouvant se répandre au niveau du poste de modulo-production.</t>
  </si>
  <si>
    <t>Bac de rétention tout autour.</t>
  </si>
  <si>
    <t>Entrer et surtout sortir du palettiseur en enjambant le côté : peu aisé pour rentrer et tentation de sauter pour sortir.</t>
  </si>
  <si>
    <t>Tabouret à disposition afin de ne pas avoir à enjamber et /ou sauter.</t>
  </si>
  <si>
    <t>Marche-pieds 3 marches.</t>
  </si>
  <si>
    <t>Entretien (nettoyage, graissage) des machines.</t>
  </si>
  <si>
    <t>Escabeau.                              Casque à l'intérieur de la machine.</t>
  </si>
  <si>
    <t>Risque électrique</t>
  </si>
  <si>
    <t>Actions sur les armoires électriques : réarmer, changer les fusibles… .</t>
  </si>
  <si>
    <t>Habiliter le personnel.</t>
  </si>
  <si>
    <t>Coupures, piqûres</t>
  </si>
  <si>
    <t xml:space="preserve">Manipulation de palettes pour les mettre ds le palettiseur. </t>
  </si>
  <si>
    <t>À mains nues</t>
  </si>
  <si>
    <t>Gants à proximité du palettiseur</t>
  </si>
  <si>
    <t>Produits de nettoyage.</t>
  </si>
  <si>
    <t>Gants</t>
  </si>
  <si>
    <t>Autres produits (notamment solvants).</t>
  </si>
  <si>
    <t>Gants à disposition (si inquiètude par rapport à un produit).</t>
  </si>
  <si>
    <t>Systématiser le port de chaussures anti-dérapantes (même de ville du moment qu'elles ne glissents pas). Remettre le tapis en place et trouver un système facile de nettoyage pour que ça ne soit plus un frein à l'utilsation de ce tapis : jet. Petit bac de rétention pour éviter que le liquide coule.</t>
  </si>
  <si>
    <t>Chaussures anti-dérapantes (normalement). Tapis anti-dérapant mais qui a été retiré et n’a pas été remis parce qu’il était sale.</t>
  </si>
  <si>
    <t>Transvaser dans de plus petits bidons si les personnes en ressentent le besoin. Formation aux gestes et postures.</t>
  </si>
  <si>
    <t>Indiquer à des endroits stratégiques qu’il est IMPÉRATIF de remonter les carters : autocollant voyant par exemple. Faciliter le remontage (nécessite 2 personnes à cause des 6 points de fixation).</t>
  </si>
  <si>
    <r>
      <t>Rendre le caillebotis plus visible : peinture de couleur vive, panneau… . Agencer différemment le poste de process et la doseuse de manière à ne plus emprunter ce passage (</t>
    </r>
    <r>
      <rPr>
        <i/>
        <sz val="10"/>
        <rFont val="Arial"/>
        <family val="2"/>
      </rPr>
      <t>cf. nouveaux ateliers)</t>
    </r>
  </si>
  <si>
    <t>Le personnel est habilitable niveau BR (mais depuis pas de recyclage donc peut-être plus totalement habilitable). Armoires aux normes.</t>
  </si>
  <si>
    <t>Formation à la lecture des pictogrammes pour connaître les EPI à porter. Formation aux incompatibilités entre produits pour gérer au mieux le stockage.</t>
  </si>
  <si>
    <t xml:space="preserve">Salles LP : </t>
  </si>
  <si>
    <t>………</t>
  </si>
  <si>
    <t>Bât. F</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</si>
</sst>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40C]dddd\ d\ mmmm\ yyyy"/>
    <numFmt numFmtId="173" formatCode="00000"/>
    <numFmt numFmtId="174" formatCode="&quot;Vrai&quot;;&quot;Vrai&quot;;&quot;Faux&quot;"/>
    <numFmt numFmtId="175" formatCode="&quot;Actif&quot;;&quot;Actif&quot;;&quot;Inactif&quot;"/>
    <numFmt numFmtId="176" formatCode="[$-40C]mmmm\-yy;@"/>
  </numFmts>
  <fonts count="25">
    <font>
      <sz val="10"/>
      <name val="Arial"/>
      <family val="0"/>
    </font>
    <font>
      <u val="single"/>
      <sz val="10"/>
      <color indexed="12"/>
      <name val="Arial"/>
      <family val="0"/>
    </font>
    <font>
      <u val="single"/>
      <sz val="10"/>
      <color indexed="36"/>
      <name val="Arial"/>
      <family val="0"/>
    </font>
    <font>
      <sz val="8"/>
      <name val="Arial"/>
      <family val="0"/>
    </font>
    <font>
      <b/>
      <sz val="10"/>
      <name val="Arial"/>
      <family val="0"/>
    </font>
    <font>
      <b/>
      <i/>
      <sz val="13"/>
      <name val="Arial"/>
      <family val="0"/>
    </font>
    <font>
      <i/>
      <sz val="8"/>
      <color indexed="22"/>
      <name val="Arial"/>
      <family val="2"/>
    </font>
    <font>
      <sz val="10"/>
      <color indexed="22"/>
      <name val="Arial"/>
      <family val="2"/>
    </font>
    <font>
      <sz val="8"/>
      <color indexed="22"/>
      <name val="Arial"/>
      <family val="2"/>
    </font>
    <font>
      <i/>
      <sz val="10"/>
      <color indexed="22"/>
      <name val="Arial"/>
      <family val="0"/>
    </font>
    <font>
      <sz val="10"/>
      <color indexed="48"/>
      <name val="Arial"/>
      <family val="2"/>
    </font>
    <font>
      <u val="single"/>
      <sz val="10"/>
      <name val="Arial"/>
      <family val="2"/>
    </font>
    <font>
      <sz val="10"/>
      <color indexed="17"/>
      <name val="Arial"/>
      <family val="0"/>
    </font>
    <font>
      <sz val="10"/>
      <color indexed="51"/>
      <name val="Arial"/>
      <family val="0"/>
    </font>
    <font>
      <sz val="10"/>
      <color indexed="52"/>
      <name val="Arial"/>
      <family val="0"/>
    </font>
    <font>
      <sz val="10"/>
      <color indexed="10"/>
      <name val="Arial"/>
      <family val="0"/>
    </font>
    <font>
      <i/>
      <sz val="10"/>
      <name val="Arial"/>
      <family val="2"/>
    </font>
    <font>
      <b/>
      <sz val="12"/>
      <name val="Arial"/>
      <family val="2"/>
    </font>
    <font>
      <b/>
      <u val="single"/>
      <sz val="12"/>
      <color indexed="10"/>
      <name val="Arial Black"/>
      <family val="2"/>
    </font>
    <font>
      <b/>
      <sz val="12"/>
      <color indexed="10"/>
      <name val="Arial Black"/>
      <family val="2"/>
    </font>
    <font>
      <b/>
      <u val="single"/>
      <sz val="12"/>
      <color indexed="12"/>
      <name val="Arial"/>
      <family val="2"/>
    </font>
    <font>
      <b/>
      <sz val="12"/>
      <color indexed="12"/>
      <name val="Arial"/>
      <family val="2"/>
    </font>
    <font>
      <b/>
      <sz val="11"/>
      <name val="Arial"/>
      <family val="2"/>
    </font>
    <font>
      <i/>
      <sz val="8"/>
      <name val="Arial"/>
      <family val="0"/>
    </font>
    <font>
      <sz val="11"/>
      <name val="Arial"/>
      <family val="2"/>
    </font>
  </fonts>
  <fills count="3">
    <fill>
      <patternFill/>
    </fill>
    <fill>
      <patternFill patternType="gray125"/>
    </fill>
    <fill>
      <patternFill patternType="solid">
        <fgColor indexed="41"/>
        <bgColor indexed="64"/>
      </patternFill>
    </fill>
  </fills>
  <borders count="12">
    <border>
      <left/>
      <right/>
      <top/>
      <bottom/>
      <diagonal/>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05">
    <xf numFmtId="0" fontId="0" fillId="0" borderId="0" xfId="0" applyAlignment="1">
      <alignment/>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textRotation="90" wrapText="1"/>
    </xf>
    <xf numFmtId="0" fontId="5" fillId="2" borderId="1" xfId="0" applyFont="1" applyFill="1" applyBorder="1" applyAlignment="1">
      <alignment horizontal="center" vertical="center" textRotation="90" wrapText="1"/>
    </xf>
    <xf numFmtId="0" fontId="0" fillId="0" borderId="0" xfId="0" applyBorder="1" applyAlignment="1">
      <alignment/>
    </xf>
    <xf numFmtId="0" fontId="0" fillId="0" borderId="0" xfId="0" applyAlignment="1">
      <alignment/>
    </xf>
    <xf numFmtId="0" fontId="6" fillId="0" borderId="0" xfId="15" applyFont="1" applyBorder="1" applyAlignment="1">
      <alignment horizontal="center" vertical="center" wrapText="1"/>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4" fillId="0" borderId="0" xfId="0" applyFont="1" applyBorder="1" applyAlignment="1">
      <alignment horizontal="center" vertical="center" textRotation="90" shrinkToFit="1"/>
    </xf>
    <xf numFmtId="0" fontId="6" fillId="2" borderId="1" xfId="0" applyFont="1" applyFill="1" applyBorder="1" applyAlignment="1">
      <alignment horizontal="center" vertical="center" textRotation="90" wrapText="1"/>
    </xf>
    <xf numFmtId="0" fontId="9" fillId="2" borderId="1" xfId="0" applyFont="1" applyFill="1" applyBorder="1" applyAlignment="1">
      <alignment horizontal="center" vertical="center" textRotation="90" wrapText="1"/>
    </xf>
    <xf numFmtId="0" fontId="4" fillId="0" borderId="0" xfId="0" applyFont="1" applyAlignment="1">
      <alignment/>
    </xf>
    <xf numFmtId="0" fontId="10" fillId="0" borderId="0" xfId="0" applyFont="1" applyAlignment="1">
      <alignment/>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11" fillId="0" borderId="2" xfId="0" applyFont="1" applyFill="1" applyBorder="1" applyAlignment="1">
      <alignment vertical="center" wrapText="1" shrinkToFit="1"/>
    </xf>
    <xf numFmtId="0" fontId="12" fillId="0" borderId="3"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0" fillId="0" borderId="0" xfId="0" applyFill="1" applyAlignment="1">
      <alignment/>
    </xf>
    <xf numFmtId="0" fontId="4" fillId="0" borderId="0" xfId="0" applyFont="1" applyFill="1" applyAlignment="1">
      <alignment/>
    </xf>
    <xf numFmtId="0" fontId="4" fillId="0" borderId="2" xfId="0" applyFont="1" applyFill="1" applyBorder="1" applyAlignment="1">
      <alignment vertical="center" wrapText="1"/>
    </xf>
    <xf numFmtId="0" fontId="4" fillId="0" borderId="3" xfId="0" applyFont="1" applyFill="1" applyBorder="1" applyAlignment="1">
      <alignment horizontal="distributed" vertical="center" wrapText="1"/>
    </xf>
    <xf numFmtId="0" fontId="4" fillId="0" borderId="1" xfId="0" applyFont="1" applyFill="1" applyBorder="1" applyAlignment="1">
      <alignment horizontal="justify" vertical="center" wrapText="1"/>
    </xf>
    <xf numFmtId="0" fontId="4" fillId="0" borderId="4" xfId="0" applyFont="1" applyFill="1" applyBorder="1" applyAlignment="1">
      <alignment horizontal="justify" vertical="center" wrapText="1"/>
    </xf>
    <xf numFmtId="0" fontId="4" fillId="0" borderId="1" xfId="0" applyFont="1" applyFill="1" applyBorder="1" applyAlignment="1">
      <alignment vertical="center" wrapText="1"/>
    </xf>
    <xf numFmtId="0" fontId="11" fillId="0" borderId="2" xfId="0" applyFont="1" applyFill="1" applyBorder="1" applyAlignment="1">
      <alignment vertical="center" wrapText="1"/>
    </xf>
    <xf numFmtId="0" fontId="12" fillId="0" borderId="3" xfId="0" applyFont="1" applyFill="1" applyBorder="1" applyAlignment="1">
      <alignment horizontal="distributed" vertical="center" wrapText="1"/>
    </xf>
    <xf numFmtId="0" fontId="11" fillId="0" borderId="1" xfId="0" applyFont="1" applyFill="1" applyBorder="1" applyAlignment="1">
      <alignment horizontal="justify" vertical="center" wrapText="1"/>
    </xf>
    <xf numFmtId="0" fontId="11" fillId="0" borderId="4" xfId="0" applyFont="1" applyFill="1" applyBorder="1" applyAlignment="1">
      <alignment horizontal="justify" vertical="center" wrapText="1"/>
    </xf>
    <xf numFmtId="0" fontId="11" fillId="0" borderId="1" xfId="0" applyFont="1" applyFill="1" applyBorder="1" applyAlignment="1">
      <alignment vertical="center" wrapText="1"/>
    </xf>
    <xf numFmtId="0" fontId="13" fillId="0" borderId="3" xfId="0" applyFont="1" applyFill="1" applyBorder="1" applyAlignment="1">
      <alignment horizontal="distributed" vertical="center" wrapText="1"/>
    </xf>
    <xf numFmtId="0" fontId="0" fillId="0" borderId="1" xfId="0" applyFont="1" applyFill="1" applyBorder="1" applyAlignment="1">
      <alignment vertical="center" wrapText="1"/>
    </xf>
    <xf numFmtId="0" fontId="14" fillId="0" borderId="3" xfId="0" applyFont="1" applyFill="1" applyBorder="1" applyAlignment="1">
      <alignment horizontal="distributed" vertical="center" wrapText="1"/>
    </xf>
    <xf numFmtId="0" fontId="0" fillId="0" borderId="1" xfId="0" applyFill="1" applyBorder="1" applyAlignment="1">
      <alignment vertical="center" wrapText="1"/>
    </xf>
    <xf numFmtId="0" fontId="15" fillId="0" borderId="3" xfId="0" applyFont="1" applyFill="1" applyBorder="1" applyAlignment="1">
      <alignment horizontal="distributed" vertical="center" wrapText="1"/>
    </xf>
    <xf numFmtId="0" fontId="11" fillId="0" borderId="0" xfId="0" applyFont="1" applyFill="1" applyBorder="1" applyAlignment="1">
      <alignment horizontal="justify" vertical="center" wrapText="1"/>
    </xf>
    <xf numFmtId="0" fontId="0" fillId="0" borderId="5" xfId="0" applyFill="1" applyBorder="1" applyAlignment="1">
      <alignment/>
    </xf>
    <xf numFmtId="0" fontId="0" fillId="0" borderId="0" xfId="0" applyFill="1" applyBorder="1" applyAlignment="1">
      <alignment/>
    </xf>
    <xf numFmtId="0" fontId="11" fillId="0" borderId="0" xfId="0" applyFont="1" applyFill="1" applyBorder="1" applyAlignment="1">
      <alignment horizontal="right" vertical="center" wrapText="1"/>
    </xf>
    <xf numFmtId="0" fontId="0" fillId="0" borderId="0" xfId="0" applyFill="1" applyBorder="1" applyAlignment="1">
      <alignment horizontal="center"/>
    </xf>
    <xf numFmtId="0" fontId="12" fillId="0" borderId="0" xfId="0" applyFont="1" applyBorder="1" applyAlignment="1">
      <alignment horizontal="distributed" vertical="center" wrapText="1"/>
    </xf>
    <xf numFmtId="0" fontId="13" fillId="0" borderId="0" xfId="0" applyFont="1" applyBorder="1" applyAlignment="1">
      <alignment horizontal="distributed" vertical="center" wrapText="1"/>
    </xf>
    <xf numFmtId="0" fontId="4" fillId="0" borderId="0" xfId="0" applyFont="1" applyBorder="1" applyAlignment="1">
      <alignment/>
    </xf>
    <xf numFmtId="0" fontId="15" fillId="0" borderId="0" xfId="0" applyFont="1" applyBorder="1" applyAlignment="1">
      <alignment horizontal="distributed" vertical="center" wrapText="1"/>
    </xf>
    <xf numFmtId="0" fontId="11" fillId="0" borderId="0" xfId="0" applyFont="1" applyBorder="1" applyAlignment="1">
      <alignment wrapText="1"/>
    </xf>
    <xf numFmtId="0" fontId="11" fillId="0" borderId="5" xfId="0" applyFont="1" applyFill="1" applyBorder="1" applyAlignment="1">
      <alignment horizontal="right"/>
    </xf>
    <xf numFmtId="0" fontId="10" fillId="0" borderId="0" xfId="0" applyFont="1" applyFill="1" applyBorder="1" applyAlignment="1">
      <alignment/>
    </xf>
    <xf numFmtId="0" fontId="17" fillId="0" borderId="0" xfId="0" applyFont="1" applyFill="1" applyBorder="1" applyAlignment="1">
      <alignment/>
    </xf>
    <xf numFmtId="0" fontId="4" fillId="0" borderId="0" xfId="0" applyFont="1" applyFill="1" applyBorder="1" applyAlignment="1">
      <alignment horizontal="center" vertical="center"/>
    </xf>
    <xf numFmtId="0" fontId="11" fillId="0" borderId="0" xfId="0" applyFont="1" applyFill="1" applyBorder="1" applyAlignment="1">
      <alignment wrapText="1"/>
    </xf>
    <xf numFmtId="0" fontId="12" fillId="0" borderId="0" xfId="0" applyFont="1" applyFill="1" applyBorder="1" applyAlignment="1">
      <alignment horizontal="distributed" vertical="center" wrapText="1"/>
    </xf>
    <xf numFmtId="0" fontId="14" fillId="0" borderId="0" xfId="0" applyFont="1" applyFill="1" applyBorder="1" applyAlignment="1">
      <alignment horizontal="distributed" vertical="center" wrapText="1"/>
    </xf>
    <xf numFmtId="0" fontId="15" fillId="0" borderId="0" xfId="0" applyFont="1" applyFill="1" applyBorder="1" applyAlignment="1">
      <alignment horizontal="distributed" vertical="center" wrapText="1"/>
    </xf>
    <xf numFmtId="0" fontId="15" fillId="0" borderId="0" xfId="0" applyFont="1" applyFill="1" applyBorder="1" applyAlignment="1">
      <alignment horizontal="right" vertical="center" wrapText="1"/>
    </xf>
    <xf numFmtId="0" fontId="14" fillId="0" borderId="0" xfId="0" applyFont="1" applyFill="1" applyBorder="1" applyAlignment="1">
      <alignment horizontal="right" vertical="center" wrapText="1"/>
    </xf>
    <xf numFmtId="0" fontId="13" fillId="0" borderId="0" xfId="0" applyFont="1" applyFill="1" applyBorder="1" applyAlignment="1">
      <alignment horizontal="right" vertical="center" wrapText="1"/>
    </xf>
    <xf numFmtId="0" fontId="12" fillId="0" borderId="0" xfId="0" applyFont="1" applyFill="1" applyBorder="1" applyAlignment="1">
      <alignment horizontal="right" vertical="center" wrapText="1"/>
    </xf>
    <xf numFmtId="0" fontId="12"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0" fillId="0" borderId="0" xfId="0" applyFont="1" applyFill="1" applyBorder="1" applyAlignment="1">
      <alignment/>
    </xf>
    <xf numFmtId="0" fontId="11" fillId="0" borderId="0" xfId="0" applyFont="1" applyFill="1" applyBorder="1" applyAlignment="1">
      <alignment/>
    </xf>
    <xf numFmtId="0" fontId="13" fillId="0" borderId="0" xfId="0" applyFont="1" applyFill="1" applyBorder="1" applyAlignment="1">
      <alignment horizontal="distributed" vertical="center" wrapText="1"/>
    </xf>
    <xf numFmtId="0" fontId="0" fillId="0" borderId="0" xfId="0" applyFill="1" applyBorder="1" applyAlignment="1">
      <alignment horizontal="right"/>
    </xf>
    <xf numFmtId="0" fontId="10" fillId="0" borderId="0" xfId="0" applyFont="1" applyFill="1" applyBorder="1" applyAlignment="1">
      <alignment wrapText="1"/>
    </xf>
    <xf numFmtId="0" fontId="20" fillId="0" borderId="6" xfId="0" applyFont="1" applyBorder="1" applyAlignment="1">
      <alignment horizontal="center" vertical="center"/>
    </xf>
    <xf numFmtId="0" fontId="20" fillId="0" borderId="0" xfId="0" applyFont="1" applyBorder="1" applyAlignment="1">
      <alignment horizontal="center" vertical="center"/>
    </xf>
    <xf numFmtId="0" fontId="18" fillId="0" borderId="6" xfId="0" applyFont="1" applyBorder="1" applyAlignment="1">
      <alignment horizontal="left" vertical="center"/>
    </xf>
    <xf numFmtId="0" fontId="19" fillId="0" borderId="7" xfId="0" applyFont="1" applyBorder="1" applyAlignment="1">
      <alignment horizontal="left" vertical="center"/>
    </xf>
    <xf numFmtId="0" fontId="0" fillId="0" borderId="6" xfId="0" applyBorder="1" applyAlignment="1">
      <alignment/>
    </xf>
    <xf numFmtId="0" fontId="0" fillId="0" borderId="8" xfId="0" applyBorder="1" applyAlignment="1">
      <alignment/>
    </xf>
    <xf numFmtId="0" fontId="0" fillId="0" borderId="0" xfId="0" applyBorder="1" applyAlignment="1">
      <alignment/>
    </xf>
    <xf numFmtId="0" fontId="21" fillId="0" borderId="7" xfId="0" applyFont="1" applyBorder="1" applyAlignment="1">
      <alignment horizontal="left" vertical="center"/>
    </xf>
    <xf numFmtId="0" fontId="21" fillId="0" borderId="6" xfId="0" applyFont="1" applyBorder="1" applyAlignment="1">
      <alignment horizontal="right" vertical="center"/>
    </xf>
    <xf numFmtId="0" fontId="0" fillId="0" borderId="1" xfId="0" applyFont="1" applyBorder="1" applyAlignment="1">
      <alignment horizontal="center" vertical="center" wrapText="1"/>
    </xf>
    <xf numFmtId="0" fontId="0" fillId="0" borderId="1" xfId="15" applyFont="1" applyBorder="1" applyAlignment="1">
      <alignment horizontal="center" vertical="center" wrapText="1"/>
    </xf>
    <xf numFmtId="0" fontId="0" fillId="0" borderId="1" xfId="15" applyFont="1" applyBorder="1" applyAlignment="1">
      <alignment horizontal="center" vertical="center" wrapText="1"/>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6" fillId="0" borderId="1" xfId="15" applyFont="1" applyBorder="1" applyAlignment="1">
      <alignment horizontal="center" vertical="center" wrapText="1"/>
    </xf>
    <xf numFmtId="0" fontId="0" fillId="0" borderId="1" xfId="0" applyFont="1" applyBorder="1" applyAlignment="1">
      <alignment horizontal="center" vertical="center"/>
    </xf>
    <xf numFmtId="0" fontId="8" fillId="0" borderId="1" xfId="0" applyFont="1" applyBorder="1" applyAlignment="1">
      <alignment horizontal="center" vertical="center"/>
    </xf>
    <xf numFmtId="0" fontId="4" fillId="0" borderId="1" xfId="0" applyFont="1" applyBorder="1" applyAlignment="1">
      <alignment horizontal="center" vertical="center" textRotation="90" shrinkToFit="1"/>
    </xf>
    <xf numFmtId="0" fontId="0" fillId="0" borderId="1" xfId="0" applyBorder="1" applyAlignment="1">
      <alignment horizontal="center" vertical="center" wrapText="1"/>
    </xf>
    <xf numFmtId="0" fontId="14" fillId="0" borderId="1" xfId="0" applyFont="1" applyBorder="1" applyAlignment="1">
      <alignment horizontal="center" vertical="center" wrapText="1"/>
    </xf>
    <xf numFmtId="0" fontId="23" fillId="0" borderId="1" xfId="0" applyFont="1" applyBorder="1" applyAlignment="1">
      <alignment horizontal="center" vertical="center"/>
    </xf>
    <xf numFmtId="0" fontId="0" fillId="0" borderId="1" xfId="0" applyFont="1" applyBorder="1" applyAlignment="1">
      <alignment horizontal="center" vertical="center"/>
    </xf>
    <xf numFmtId="0" fontId="23" fillId="0" borderId="1" xfId="15" applyFont="1" applyBorder="1" applyAlignment="1">
      <alignment horizontal="center" vertical="center" wrapText="1"/>
    </xf>
    <xf numFmtId="176" fontId="21" fillId="0" borderId="8" xfId="0" applyNumberFormat="1" applyFont="1" applyBorder="1" applyAlignment="1">
      <alignment horizontal="center" vertical="center"/>
    </xf>
    <xf numFmtId="0" fontId="11" fillId="0" borderId="0" xfId="0" applyFont="1" applyFill="1" applyAlignment="1">
      <alignment wrapText="1"/>
    </xf>
    <xf numFmtId="0" fontId="0" fillId="0" borderId="0" xfId="0" applyAlignment="1">
      <alignment wrapText="1"/>
    </xf>
    <xf numFmtId="0" fontId="0" fillId="0" borderId="0" xfId="0" applyAlignment="1">
      <alignment/>
    </xf>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0" fontId="24" fillId="0" borderId="2" xfId="0" applyFont="1" applyBorder="1" applyAlignment="1">
      <alignment vertical="center" wrapText="1"/>
    </xf>
    <xf numFmtId="0" fontId="22" fillId="0" borderId="9" xfId="0" applyFont="1" applyBorder="1" applyAlignment="1">
      <alignment horizontal="left" vertical="center"/>
    </xf>
    <xf numFmtId="0" fontId="22" fillId="0" borderId="5" xfId="0" applyFont="1" applyBorder="1" applyAlignment="1">
      <alignment horizontal="center" vertical="center"/>
    </xf>
    <xf numFmtId="0" fontId="22" fillId="0" borderId="10" xfId="0" applyFont="1" applyBorder="1" applyAlignment="1">
      <alignment horizontal="center" vertical="center"/>
    </xf>
    <xf numFmtId="0" fontId="17" fillId="0" borderId="11" xfId="0" applyFont="1" applyBorder="1" applyAlignment="1">
      <alignment horizontal="center" vertical="center"/>
    </xf>
    <xf numFmtId="0" fontId="0" fillId="0" borderId="0" xfId="0" applyAlignment="1">
      <alignment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81</xdr:row>
      <xdr:rowOff>0</xdr:rowOff>
    </xdr:from>
    <xdr:to>
      <xdr:col>1</xdr:col>
      <xdr:colOff>0</xdr:colOff>
      <xdr:row>81</xdr:row>
      <xdr:rowOff>0</xdr:rowOff>
    </xdr:to>
    <xdr:sp>
      <xdr:nvSpPr>
        <xdr:cNvPr id="1" name="Line 1"/>
        <xdr:cNvSpPr>
          <a:spLocks/>
        </xdr:cNvSpPr>
      </xdr:nvSpPr>
      <xdr:spPr>
        <a:xfrm flipV="1">
          <a:off x="3295650" y="177450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euil2"/>
  <dimension ref="A1:Q68"/>
  <sheetViews>
    <sheetView tabSelected="1" zoomScaleSheetLayoutView="85" workbookViewId="0" topLeftCell="A1">
      <selection activeCell="B4" sqref="B4"/>
    </sheetView>
  </sheetViews>
  <sheetFormatPr defaultColWidth="11.421875" defaultRowHeight="12.75"/>
  <cols>
    <col min="1" max="1" width="13.8515625" style="5" customWidth="1"/>
    <col min="2" max="2" width="26.140625" style="5" customWidth="1"/>
    <col min="3" max="3" width="30.7109375" style="5" customWidth="1"/>
    <col min="4" max="4" width="4.00390625" style="5" customWidth="1"/>
    <col min="5" max="5" width="4.7109375" style="5" customWidth="1"/>
    <col min="6" max="6" width="5.00390625" style="5" customWidth="1"/>
    <col min="7" max="7" width="5.00390625" style="5" hidden="1" customWidth="1"/>
    <col min="8" max="10" width="5.140625" style="5" hidden="1" customWidth="1"/>
    <col min="11" max="11" width="5.421875" style="5" customWidth="1"/>
    <col min="12" max="13" width="5.421875" style="5" hidden="1" customWidth="1"/>
    <col min="14" max="14" width="5.140625" style="5" customWidth="1"/>
    <col min="15" max="15" width="5.140625" style="5" hidden="1" customWidth="1"/>
    <col min="16" max="16" width="6.421875" style="5" customWidth="1"/>
    <col min="17" max="17" width="31.7109375" style="5" customWidth="1"/>
    <col min="18" max="18" width="27.57421875" style="5" customWidth="1"/>
    <col min="19" max="16384" width="11.421875" style="5" customWidth="1"/>
  </cols>
  <sheetData>
    <row r="1" spans="1:17" ht="32.25" customHeight="1" thickBot="1">
      <c r="A1" s="73" t="s">
        <v>48</v>
      </c>
      <c r="B1" s="72"/>
      <c r="C1" s="72"/>
      <c r="D1" s="74"/>
      <c r="E1" s="74"/>
      <c r="F1" s="75"/>
      <c r="K1" s="71"/>
      <c r="L1" s="70"/>
      <c r="M1" s="70"/>
      <c r="N1" s="77"/>
      <c r="O1" s="74"/>
      <c r="P1" s="78" t="s">
        <v>47</v>
      </c>
      <c r="Q1" s="93">
        <v>38869</v>
      </c>
    </row>
    <row r="2" ht="16.5" customHeight="1"/>
    <row r="3" spans="1:17" s="104" customFormat="1" ht="16.5" customHeight="1">
      <c r="A3" s="97" t="s">
        <v>94</v>
      </c>
      <c r="B3" s="98" t="s">
        <v>92</v>
      </c>
      <c r="C3" s="99"/>
      <c r="D3" s="100" t="s">
        <v>46</v>
      </c>
      <c r="E3" s="101"/>
      <c r="F3" s="101"/>
      <c r="G3" s="101"/>
      <c r="H3" s="101"/>
      <c r="I3" s="101"/>
      <c r="J3" s="101"/>
      <c r="K3" s="101"/>
      <c r="L3" s="101"/>
      <c r="M3" s="101"/>
      <c r="N3" s="101"/>
      <c r="O3" s="101"/>
      <c r="P3" s="102"/>
      <c r="Q3" s="103" t="s">
        <v>93</v>
      </c>
    </row>
    <row r="4" spans="1:17" s="104" customFormat="1" ht="16.5" customHeight="1">
      <c r="A4" s="97"/>
      <c r="B4" s="98"/>
      <c r="C4" s="99"/>
      <c r="D4" s="100"/>
      <c r="E4" s="101"/>
      <c r="F4" s="101"/>
      <c r="G4" s="101"/>
      <c r="H4" s="101"/>
      <c r="I4" s="101"/>
      <c r="J4" s="101"/>
      <c r="K4" s="101"/>
      <c r="L4" s="101"/>
      <c r="M4" s="101"/>
      <c r="N4" s="101"/>
      <c r="O4" s="101"/>
      <c r="P4" s="102"/>
      <c r="Q4" s="103"/>
    </row>
    <row r="5" spans="1:17" ht="99" customHeight="1">
      <c r="A5" s="1" t="s">
        <v>15</v>
      </c>
      <c r="B5" s="1" t="s">
        <v>0</v>
      </c>
      <c r="C5" s="1" t="s">
        <v>1</v>
      </c>
      <c r="D5" s="2" t="s">
        <v>2</v>
      </c>
      <c r="E5" s="2" t="s">
        <v>3</v>
      </c>
      <c r="F5" s="2" t="s">
        <v>16</v>
      </c>
      <c r="G5" s="12" t="s">
        <v>7</v>
      </c>
      <c r="H5" s="13" t="s">
        <v>8</v>
      </c>
      <c r="I5" s="13" t="s">
        <v>9</v>
      </c>
      <c r="J5" s="13" t="s">
        <v>10</v>
      </c>
      <c r="K5" s="2" t="s">
        <v>4</v>
      </c>
      <c r="L5" s="12" t="s">
        <v>5</v>
      </c>
      <c r="M5" s="12" t="s">
        <v>6</v>
      </c>
      <c r="N5" s="2" t="s">
        <v>11</v>
      </c>
      <c r="O5" s="12" t="s">
        <v>12</v>
      </c>
      <c r="P5" s="3" t="s">
        <v>13</v>
      </c>
      <c r="Q5" s="1" t="s">
        <v>14</v>
      </c>
    </row>
    <row r="6" spans="1:17" ht="114.75">
      <c r="A6" s="79" t="s">
        <v>18</v>
      </c>
      <c r="B6" s="79" t="s">
        <v>49</v>
      </c>
      <c r="C6" s="79" t="s">
        <v>86</v>
      </c>
      <c r="D6" s="80">
        <v>2</v>
      </c>
      <c r="E6" s="81">
        <v>4</v>
      </c>
      <c r="F6" s="81">
        <v>3</v>
      </c>
      <c r="G6" s="82">
        <f aca="true" t="shared" si="0" ref="G6:G20">2^M6*3^F6</f>
        <v>108</v>
      </c>
      <c r="H6" s="83">
        <f aca="true" t="shared" si="1" ref="H6:H20">IF(OR(G6=6,G6=18,G6=12,G6=24,),1,IF(OR(G6=54,G6=162,G6=36,G6=72,G6=48,),2,IF(OR(G6=108,G6=324,G6=216,G6=144,),3,4)))</f>
        <v>3</v>
      </c>
      <c r="I6" s="83">
        <f aca="true" t="shared" si="2" ref="I6:I20">2^D6*3^H6</f>
        <v>108</v>
      </c>
      <c r="J6" s="83">
        <f aca="true" t="shared" si="3" ref="J6:J20">IF(OR(I6=6,I6=18,I6=12,),1,IF(OR(I6=54,I6=162,I6=36,I6=108,I6=24,),2,IF(OR(I6=324,I6=72,I6=216,I6=48,),3,4)))</f>
        <v>2</v>
      </c>
      <c r="K6" s="81">
        <v>1</v>
      </c>
      <c r="L6" s="84">
        <f aca="true" t="shared" si="4" ref="L6:L20">2^K6*3^E6</f>
        <v>162</v>
      </c>
      <c r="M6" s="84" t="str">
        <f aca="true" t="shared" si="5" ref="M6:M20">IF(OR(L6=6,L6=18,L6=12,L6=24,),"1",IF(OR(L6=54,L6=162,L6=36,L6=72,L6=48,),"2",IF(OR(L6=108,L6=324,L6=216,L6=144,),"3","4")))</f>
        <v>2</v>
      </c>
      <c r="N6" s="85">
        <v>3</v>
      </c>
      <c r="O6" s="86">
        <f aca="true" t="shared" si="6" ref="O6:O20">2^N6*3^J6</f>
        <v>72</v>
      </c>
      <c r="P6" s="87" t="str">
        <f aca="true" t="shared" si="7" ref="P6:P20">IF(OR(O6=6,O6=18,O6=12,O6=36,O6=24,),"1 : ACCEPTABLE",IF(OR(O6=54,O6=162,O6=108,O6=108,O6=72,O6=48,O6=144,),"2 : TOLÉRABLE","3 : INACCEPTABLE"))</f>
        <v>2 : TOLÉRABLE</v>
      </c>
      <c r="Q6" s="88" t="s">
        <v>85</v>
      </c>
    </row>
    <row r="7" spans="1:17" ht="77.25">
      <c r="A7" s="79" t="s">
        <v>50</v>
      </c>
      <c r="B7" s="79" t="s">
        <v>51</v>
      </c>
      <c r="C7" s="89"/>
      <c r="D7" s="80">
        <v>2</v>
      </c>
      <c r="E7" s="80">
        <v>2</v>
      </c>
      <c r="F7" s="80">
        <v>3</v>
      </c>
      <c r="G7" s="90">
        <f>2^M7*3^F7</f>
        <v>108</v>
      </c>
      <c r="H7" s="91">
        <f>IF(OR(G7=6,G7=18,G7=12,G7=24,),1,IF(OR(G7=54,G7=162,G7=36,G7=72,G7=48,),2,IF(OR(G7=108,G7=324,G7=216,G7=144,),3,4)))</f>
        <v>3</v>
      </c>
      <c r="I7" s="91">
        <f>2^D7*3^H7</f>
        <v>108</v>
      </c>
      <c r="J7" s="91">
        <f>IF(OR(I7=6,I7=18,I7=12,),1,IF(OR(I7=54,I7=162,I7=36,I7=108,I7=24,),2,IF(OR(I7=324,I7=72,I7=216,I7=48,),3,4)))</f>
        <v>2</v>
      </c>
      <c r="K7" s="80">
        <v>2</v>
      </c>
      <c r="L7" s="92">
        <f>2^K7*3^E7</f>
        <v>36</v>
      </c>
      <c r="M7" s="92" t="str">
        <f>IF(OR(L7=6,L7=18,L7=12,L7=24,),"1",IF(OR(L7=54,L7=162,L7=36,L7=72,L7=48,),"2",IF(OR(L7=108,L7=324,L7=216,L7=144,),"3","4")))</f>
        <v>2</v>
      </c>
      <c r="N7" s="91">
        <v>3</v>
      </c>
      <c r="O7" s="86">
        <f>2^N7*3^J7</f>
        <v>72</v>
      </c>
      <c r="P7" s="87" t="str">
        <f>IF(OR(O7=6,O7=18,O7=12,O7=36,O7=24,),"1 : ACCEPTABLE",IF(OR(O7=54,O7=162,O7=108,O7=108,O7=72,O7=48,O7=144,),"2 : TOLÉRABLE","3 : INACCEPTABLE"))</f>
        <v>2 : TOLÉRABLE</v>
      </c>
      <c r="Q7" s="88" t="s">
        <v>87</v>
      </c>
    </row>
    <row r="8" spans="1:17" ht="77.25">
      <c r="A8" s="79" t="s">
        <v>52</v>
      </c>
      <c r="B8" s="79" t="s">
        <v>53</v>
      </c>
      <c r="C8" s="79" t="s">
        <v>54</v>
      </c>
      <c r="D8" s="80">
        <v>3</v>
      </c>
      <c r="E8" s="81">
        <v>4</v>
      </c>
      <c r="F8" s="81">
        <v>3</v>
      </c>
      <c r="G8" s="82">
        <f t="shared" si="0"/>
        <v>108</v>
      </c>
      <c r="H8" s="83">
        <f t="shared" si="1"/>
        <v>3</v>
      </c>
      <c r="I8" s="83">
        <f t="shared" si="2"/>
        <v>216</v>
      </c>
      <c r="J8" s="83">
        <f t="shared" si="3"/>
        <v>3</v>
      </c>
      <c r="K8" s="81">
        <v>1</v>
      </c>
      <c r="L8" s="84">
        <f t="shared" si="4"/>
        <v>162</v>
      </c>
      <c r="M8" s="84" t="str">
        <f t="shared" si="5"/>
        <v>2</v>
      </c>
      <c r="N8" s="85">
        <v>1</v>
      </c>
      <c r="O8" s="86">
        <f t="shared" si="6"/>
        <v>54</v>
      </c>
      <c r="P8" s="87" t="str">
        <f t="shared" si="7"/>
        <v>2 : TOLÉRABLE</v>
      </c>
      <c r="Q8" s="88"/>
    </row>
    <row r="9" spans="1:17" ht="77.25">
      <c r="A9" s="79" t="s">
        <v>52</v>
      </c>
      <c r="B9" s="79" t="s">
        <v>55</v>
      </c>
      <c r="C9" s="79" t="s">
        <v>56</v>
      </c>
      <c r="D9" s="80">
        <v>3</v>
      </c>
      <c r="E9" s="81">
        <v>4</v>
      </c>
      <c r="F9" s="81">
        <v>3</v>
      </c>
      <c r="G9" s="82">
        <f t="shared" si="0"/>
        <v>216</v>
      </c>
      <c r="H9" s="83">
        <f t="shared" si="1"/>
        <v>3</v>
      </c>
      <c r="I9" s="83">
        <f t="shared" si="2"/>
        <v>216</v>
      </c>
      <c r="J9" s="83">
        <f t="shared" si="3"/>
        <v>3</v>
      </c>
      <c r="K9" s="81">
        <v>2</v>
      </c>
      <c r="L9" s="84">
        <f t="shared" si="4"/>
        <v>324</v>
      </c>
      <c r="M9" s="84" t="str">
        <f t="shared" si="5"/>
        <v>3</v>
      </c>
      <c r="N9" s="85">
        <v>2</v>
      </c>
      <c r="O9" s="86">
        <f t="shared" si="6"/>
        <v>108</v>
      </c>
      <c r="P9" s="87" t="str">
        <f t="shared" si="7"/>
        <v>2 : TOLÉRABLE</v>
      </c>
      <c r="Q9" s="88" t="s">
        <v>88</v>
      </c>
    </row>
    <row r="10" spans="1:17" ht="84.75">
      <c r="A10" s="79" t="s">
        <v>18</v>
      </c>
      <c r="B10" s="79" t="s">
        <v>57</v>
      </c>
      <c r="C10" s="79" t="s">
        <v>58</v>
      </c>
      <c r="D10" s="80">
        <v>2</v>
      </c>
      <c r="E10" s="81">
        <v>4</v>
      </c>
      <c r="F10" s="81">
        <v>3</v>
      </c>
      <c r="G10" s="82">
        <f t="shared" si="0"/>
        <v>108</v>
      </c>
      <c r="H10" s="83">
        <f t="shared" si="1"/>
        <v>3</v>
      </c>
      <c r="I10" s="83">
        <f t="shared" si="2"/>
        <v>108</v>
      </c>
      <c r="J10" s="83">
        <f t="shared" si="3"/>
        <v>2</v>
      </c>
      <c r="K10" s="81">
        <v>1</v>
      </c>
      <c r="L10" s="84">
        <f t="shared" si="4"/>
        <v>162</v>
      </c>
      <c r="M10" s="84" t="str">
        <f t="shared" si="5"/>
        <v>2</v>
      </c>
      <c r="N10" s="85">
        <v>2</v>
      </c>
      <c r="O10" s="86">
        <f t="shared" si="6"/>
        <v>36</v>
      </c>
      <c r="P10" s="87" t="str">
        <f t="shared" si="7"/>
        <v>1 : ACCEPTABLE</v>
      </c>
      <c r="Q10" s="88" t="s">
        <v>89</v>
      </c>
    </row>
    <row r="11" spans="1:17" ht="84.75">
      <c r="A11" s="79" t="s">
        <v>18</v>
      </c>
      <c r="B11" s="79" t="s">
        <v>49</v>
      </c>
      <c r="C11" s="79" t="s">
        <v>59</v>
      </c>
      <c r="D11" s="80">
        <v>2</v>
      </c>
      <c r="E11" s="81">
        <v>2</v>
      </c>
      <c r="F11" s="81">
        <v>2</v>
      </c>
      <c r="G11" s="82">
        <f t="shared" si="0"/>
        <v>18</v>
      </c>
      <c r="H11" s="83">
        <f t="shared" si="1"/>
        <v>1</v>
      </c>
      <c r="I11" s="83">
        <f t="shared" si="2"/>
        <v>12</v>
      </c>
      <c r="J11" s="83">
        <f t="shared" si="3"/>
        <v>1</v>
      </c>
      <c r="K11" s="81">
        <v>1</v>
      </c>
      <c r="L11" s="84">
        <f t="shared" si="4"/>
        <v>18</v>
      </c>
      <c r="M11" s="84" t="str">
        <f t="shared" si="5"/>
        <v>1</v>
      </c>
      <c r="N11" s="85">
        <v>2</v>
      </c>
      <c r="O11" s="86">
        <f t="shared" si="6"/>
        <v>12</v>
      </c>
      <c r="P11" s="87" t="str">
        <f t="shared" si="7"/>
        <v>1 : ACCEPTABLE</v>
      </c>
      <c r="Q11" s="88" t="s">
        <v>60</v>
      </c>
    </row>
    <row r="12" spans="1:17" ht="84.75">
      <c r="A12" s="79" t="s">
        <v>18</v>
      </c>
      <c r="B12" s="79" t="s">
        <v>61</v>
      </c>
      <c r="C12" s="79" t="s">
        <v>62</v>
      </c>
      <c r="D12" s="80">
        <v>2</v>
      </c>
      <c r="E12" s="81">
        <v>2</v>
      </c>
      <c r="F12" s="81">
        <v>1</v>
      </c>
      <c r="G12" s="82">
        <f t="shared" si="0"/>
        <v>6</v>
      </c>
      <c r="H12" s="83">
        <f t="shared" si="1"/>
        <v>1</v>
      </c>
      <c r="I12" s="83">
        <f t="shared" si="2"/>
        <v>12</v>
      </c>
      <c r="J12" s="83">
        <f t="shared" si="3"/>
        <v>1</v>
      </c>
      <c r="K12" s="81">
        <v>1</v>
      </c>
      <c r="L12" s="84">
        <f t="shared" si="4"/>
        <v>18</v>
      </c>
      <c r="M12" s="84" t="str">
        <f t="shared" si="5"/>
        <v>1</v>
      </c>
      <c r="N12" s="85">
        <v>2</v>
      </c>
      <c r="O12" s="86">
        <f t="shared" si="6"/>
        <v>12</v>
      </c>
      <c r="P12" s="87" t="str">
        <f t="shared" si="7"/>
        <v>1 : ACCEPTABLE</v>
      </c>
      <c r="Q12" s="88" t="s">
        <v>63</v>
      </c>
    </row>
    <row r="13" spans="1:17" ht="84.75">
      <c r="A13" s="79" t="s">
        <v>64</v>
      </c>
      <c r="B13" s="79" t="s">
        <v>65</v>
      </c>
      <c r="C13" s="79" t="s">
        <v>66</v>
      </c>
      <c r="D13" s="80">
        <v>2</v>
      </c>
      <c r="E13" s="81">
        <v>4</v>
      </c>
      <c r="F13" s="81">
        <v>1</v>
      </c>
      <c r="G13" s="82">
        <f>2^M13*3^F13</f>
        <v>12</v>
      </c>
      <c r="H13" s="83">
        <f>IF(OR(G13=6,G13=18,G13=12,G13=24,),1,IF(OR(G13=54,G13=162,G13=36,G13=72,G13=48,),2,IF(OR(G13=108,G13=324,G13=216,G13=144,),3,4)))</f>
        <v>1</v>
      </c>
      <c r="I13" s="83">
        <f>2^D13*3^H13</f>
        <v>12</v>
      </c>
      <c r="J13" s="83">
        <f>IF(OR(I13=6,I13=18,I13=12,),1,IF(OR(I13=54,I13=162,I13=36,I13=108,I13=24,),2,IF(OR(I13=324,I13=72,I13=216,I13=48,),3,4)))</f>
        <v>1</v>
      </c>
      <c r="K13" s="81">
        <v>1</v>
      </c>
      <c r="L13" s="84">
        <f>2^K13*3^E13</f>
        <v>162</v>
      </c>
      <c r="M13" s="84" t="str">
        <f>IF(OR(L13=6,L13=18,L13=12,L13=24,),"1",IF(OR(L13=54,L13=162,L13=36,L13=72,L13=48,),"2",IF(OR(L13=108,L13=324,L13=216,L13=144,),"3","4")))</f>
        <v>2</v>
      </c>
      <c r="N13" s="85">
        <v>1</v>
      </c>
      <c r="O13" s="86">
        <f>2^N13*3^J13</f>
        <v>6</v>
      </c>
      <c r="P13" s="87" t="str">
        <f>IF(OR(O13=6,O13=18,O13=12,O13=36,O13=24,),"1 : ACCEPTABLE",IF(OR(O13=54,O13=162,O13=108,O13=108,O13=72,O13=48,O13=144,),"2 : TOLÉRABLE","3 : INACCEPTABLE"))</f>
        <v>1 : ACCEPTABLE</v>
      </c>
      <c r="Q13" s="88"/>
    </row>
    <row r="14" spans="1:17" ht="84.75">
      <c r="A14" s="79" t="s">
        <v>18</v>
      </c>
      <c r="B14" s="79" t="s">
        <v>67</v>
      </c>
      <c r="C14" s="79" t="s">
        <v>68</v>
      </c>
      <c r="D14" s="80">
        <v>2</v>
      </c>
      <c r="E14" s="81">
        <v>3</v>
      </c>
      <c r="F14" s="81">
        <v>3</v>
      </c>
      <c r="G14" s="82">
        <f t="shared" si="0"/>
        <v>108</v>
      </c>
      <c r="H14" s="83">
        <f t="shared" si="1"/>
        <v>3</v>
      </c>
      <c r="I14" s="83">
        <f t="shared" si="2"/>
        <v>108</v>
      </c>
      <c r="J14" s="83">
        <f t="shared" si="3"/>
        <v>2</v>
      </c>
      <c r="K14" s="81">
        <v>1</v>
      </c>
      <c r="L14" s="84">
        <f t="shared" si="4"/>
        <v>54</v>
      </c>
      <c r="M14" s="84" t="str">
        <f t="shared" si="5"/>
        <v>2</v>
      </c>
      <c r="N14" s="85">
        <v>1</v>
      </c>
      <c r="O14" s="86">
        <f t="shared" si="6"/>
        <v>18</v>
      </c>
      <c r="P14" s="87" t="str">
        <f t="shared" si="7"/>
        <v>1 : ACCEPTABLE</v>
      </c>
      <c r="Q14" s="88"/>
    </row>
    <row r="15" spans="1:17" ht="84.75">
      <c r="A15" s="79" t="s">
        <v>45</v>
      </c>
      <c r="B15" s="79" t="s">
        <v>69</v>
      </c>
      <c r="C15" s="79" t="s">
        <v>70</v>
      </c>
      <c r="D15" s="80">
        <v>2</v>
      </c>
      <c r="E15" s="81">
        <v>4</v>
      </c>
      <c r="F15" s="81">
        <v>1</v>
      </c>
      <c r="G15" s="82">
        <f t="shared" si="0"/>
        <v>24</v>
      </c>
      <c r="H15" s="83">
        <f t="shared" si="1"/>
        <v>1</v>
      </c>
      <c r="I15" s="83">
        <f t="shared" si="2"/>
        <v>12</v>
      </c>
      <c r="J15" s="83">
        <f t="shared" si="3"/>
        <v>1</v>
      </c>
      <c r="K15" s="81">
        <v>2</v>
      </c>
      <c r="L15" s="84">
        <f t="shared" si="4"/>
        <v>324</v>
      </c>
      <c r="M15" s="84" t="str">
        <f t="shared" si="5"/>
        <v>3</v>
      </c>
      <c r="N15" s="85">
        <v>3</v>
      </c>
      <c r="O15" s="86">
        <f t="shared" si="6"/>
        <v>24</v>
      </c>
      <c r="P15" s="87" t="str">
        <f t="shared" si="7"/>
        <v>1 : ACCEPTABLE</v>
      </c>
      <c r="Q15" s="88" t="s">
        <v>71</v>
      </c>
    </row>
    <row r="16" spans="1:17" ht="84.75">
      <c r="A16" s="88"/>
      <c r="B16" s="79" t="s">
        <v>72</v>
      </c>
      <c r="C16" s="79" t="s">
        <v>73</v>
      </c>
      <c r="D16" s="80">
        <v>2</v>
      </c>
      <c r="E16" s="81">
        <v>2</v>
      </c>
      <c r="F16" s="81">
        <v>1</v>
      </c>
      <c r="G16" s="82">
        <f t="shared" si="0"/>
        <v>6</v>
      </c>
      <c r="H16" s="83">
        <f t="shared" si="1"/>
        <v>1</v>
      </c>
      <c r="I16" s="83">
        <f t="shared" si="2"/>
        <v>12</v>
      </c>
      <c r="J16" s="83">
        <f t="shared" si="3"/>
        <v>1</v>
      </c>
      <c r="K16" s="81">
        <v>1</v>
      </c>
      <c r="L16" s="84">
        <f t="shared" si="4"/>
        <v>18</v>
      </c>
      <c r="M16" s="84" t="str">
        <f t="shared" si="5"/>
        <v>1</v>
      </c>
      <c r="N16" s="85">
        <v>2</v>
      </c>
      <c r="O16" s="86">
        <f t="shared" si="6"/>
        <v>12</v>
      </c>
      <c r="P16" s="87" t="str">
        <f t="shared" si="7"/>
        <v>1 : ACCEPTABLE</v>
      </c>
      <c r="Q16" s="88"/>
    </row>
    <row r="17" spans="1:17" ht="84.75">
      <c r="A17" s="79" t="s">
        <v>74</v>
      </c>
      <c r="B17" s="79" t="s">
        <v>75</v>
      </c>
      <c r="C17" s="79" t="s">
        <v>90</v>
      </c>
      <c r="D17" s="80">
        <v>2</v>
      </c>
      <c r="E17" s="81">
        <v>3</v>
      </c>
      <c r="F17" s="81">
        <v>1</v>
      </c>
      <c r="G17" s="82">
        <f t="shared" si="0"/>
        <v>12</v>
      </c>
      <c r="H17" s="83">
        <f t="shared" si="1"/>
        <v>1</v>
      </c>
      <c r="I17" s="83">
        <f t="shared" si="2"/>
        <v>12</v>
      </c>
      <c r="J17" s="83">
        <f t="shared" si="3"/>
        <v>1</v>
      </c>
      <c r="K17" s="81">
        <v>1</v>
      </c>
      <c r="L17" s="84">
        <f t="shared" si="4"/>
        <v>54</v>
      </c>
      <c r="M17" s="84" t="str">
        <f t="shared" si="5"/>
        <v>2</v>
      </c>
      <c r="N17" s="85">
        <v>3</v>
      </c>
      <c r="O17" s="86">
        <f t="shared" si="6"/>
        <v>24</v>
      </c>
      <c r="P17" s="87" t="str">
        <f t="shared" si="7"/>
        <v>1 : ACCEPTABLE</v>
      </c>
      <c r="Q17" s="88" t="s">
        <v>76</v>
      </c>
    </row>
    <row r="18" spans="1:17" ht="84.75">
      <c r="A18" s="79" t="s">
        <v>77</v>
      </c>
      <c r="B18" s="79" t="s">
        <v>78</v>
      </c>
      <c r="C18" s="79" t="s">
        <v>79</v>
      </c>
      <c r="D18" s="80">
        <v>1</v>
      </c>
      <c r="E18" s="81">
        <v>4</v>
      </c>
      <c r="F18" s="81">
        <v>1</v>
      </c>
      <c r="G18" s="82">
        <f t="shared" si="0"/>
        <v>48</v>
      </c>
      <c r="H18" s="83">
        <f t="shared" si="1"/>
        <v>2</v>
      </c>
      <c r="I18" s="83">
        <f t="shared" si="2"/>
        <v>18</v>
      </c>
      <c r="J18" s="83">
        <f t="shared" si="3"/>
        <v>1</v>
      </c>
      <c r="K18" s="81">
        <v>3</v>
      </c>
      <c r="L18" s="84">
        <f t="shared" si="4"/>
        <v>648</v>
      </c>
      <c r="M18" s="84" t="str">
        <f t="shared" si="5"/>
        <v>4</v>
      </c>
      <c r="N18" s="85">
        <v>3</v>
      </c>
      <c r="O18" s="86">
        <f t="shared" si="6"/>
        <v>24</v>
      </c>
      <c r="P18" s="87" t="str">
        <f t="shared" si="7"/>
        <v>1 : ACCEPTABLE</v>
      </c>
      <c r="Q18" s="88" t="s">
        <v>80</v>
      </c>
    </row>
    <row r="19" spans="1:17" ht="84.75">
      <c r="A19" s="79" t="s">
        <v>17</v>
      </c>
      <c r="B19" s="79" t="s">
        <v>81</v>
      </c>
      <c r="C19" s="79" t="s">
        <v>82</v>
      </c>
      <c r="D19" s="80">
        <v>1</v>
      </c>
      <c r="E19" s="81">
        <v>2</v>
      </c>
      <c r="F19" s="81">
        <v>3</v>
      </c>
      <c r="G19" s="82">
        <f t="shared" si="0"/>
        <v>54</v>
      </c>
      <c r="H19" s="83">
        <f t="shared" si="1"/>
        <v>2</v>
      </c>
      <c r="I19" s="83">
        <f t="shared" si="2"/>
        <v>18</v>
      </c>
      <c r="J19" s="83">
        <f t="shared" si="3"/>
        <v>1</v>
      </c>
      <c r="K19" s="81">
        <v>1</v>
      </c>
      <c r="L19" s="84">
        <f t="shared" si="4"/>
        <v>18</v>
      </c>
      <c r="M19" s="84" t="str">
        <f t="shared" si="5"/>
        <v>1</v>
      </c>
      <c r="N19" s="85">
        <v>2</v>
      </c>
      <c r="O19" s="86">
        <f t="shared" si="6"/>
        <v>12</v>
      </c>
      <c r="P19" s="87" t="str">
        <f t="shared" si="7"/>
        <v>1 : ACCEPTABLE</v>
      </c>
      <c r="Q19" s="88"/>
    </row>
    <row r="20" spans="1:17" ht="84.75">
      <c r="A20" s="79" t="s">
        <v>17</v>
      </c>
      <c r="B20" s="79" t="s">
        <v>83</v>
      </c>
      <c r="C20" s="79" t="s">
        <v>84</v>
      </c>
      <c r="D20" s="80">
        <v>2</v>
      </c>
      <c r="E20" s="81">
        <v>3</v>
      </c>
      <c r="F20" s="81">
        <v>1</v>
      </c>
      <c r="G20" s="82">
        <f t="shared" si="0"/>
        <v>24</v>
      </c>
      <c r="H20" s="83">
        <f t="shared" si="1"/>
        <v>1</v>
      </c>
      <c r="I20" s="83">
        <f t="shared" si="2"/>
        <v>12</v>
      </c>
      <c r="J20" s="83">
        <f t="shared" si="3"/>
        <v>1</v>
      </c>
      <c r="K20" s="81">
        <v>2</v>
      </c>
      <c r="L20" s="84">
        <f t="shared" si="4"/>
        <v>108</v>
      </c>
      <c r="M20" s="84" t="str">
        <f t="shared" si="5"/>
        <v>3</v>
      </c>
      <c r="N20" s="85">
        <v>3</v>
      </c>
      <c r="O20" s="86">
        <f t="shared" si="6"/>
        <v>24</v>
      </c>
      <c r="P20" s="87" t="str">
        <f t="shared" si="7"/>
        <v>1 : ACCEPTABLE</v>
      </c>
      <c r="Q20" s="88" t="s">
        <v>91</v>
      </c>
    </row>
    <row r="21" spans="2:17" ht="12.75">
      <c r="B21" s="76"/>
      <c r="C21" s="76"/>
      <c r="D21" s="76"/>
      <c r="E21" s="76"/>
      <c r="F21" s="76"/>
      <c r="G21" s="7"/>
      <c r="H21" s="8"/>
      <c r="I21" s="8"/>
      <c r="J21" s="9"/>
      <c r="K21" s="76"/>
      <c r="L21" s="6"/>
      <c r="M21" s="6"/>
      <c r="N21" s="76"/>
      <c r="O21" s="10"/>
      <c r="P21" s="11"/>
      <c r="Q21" s="76"/>
    </row>
    <row r="22" spans="2:17" ht="12.75">
      <c r="B22" s="76"/>
      <c r="C22" s="76"/>
      <c r="D22" s="76"/>
      <c r="E22" s="76"/>
      <c r="F22" s="76"/>
      <c r="G22" s="7"/>
      <c r="H22" s="8"/>
      <c r="I22" s="8"/>
      <c r="J22" s="9"/>
      <c r="K22" s="76"/>
      <c r="L22" s="6"/>
      <c r="M22" s="6"/>
      <c r="N22" s="76"/>
      <c r="O22" s="10"/>
      <c r="P22" s="11"/>
      <c r="Q22" s="76"/>
    </row>
    <row r="23" spans="2:17" ht="12.75">
      <c r="B23" s="76"/>
      <c r="C23" s="76"/>
      <c r="D23" s="76"/>
      <c r="E23" s="76"/>
      <c r="F23" s="76"/>
      <c r="G23" s="7"/>
      <c r="H23" s="8"/>
      <c r="I23" s="8"/>
      <c r="J23" s="9"/>
      <c r="K23" s="76"/>
      <c r="L23" s="6"/>
      <c r="M23" s="6"/>
      <c r="N23" s="76"/>
      <c r="O23" s="10"/>
      <c r="P23" s="11"/>
      <c r="Q23" s="76"/>
    </row>
    <row r="24" spans="2:17" ht="12.75">
      <c r="B24" s="76"/>
      <c r="C24" s="76"/>
      <c r="D24" s="76"/>
      <c r="E24" s="76"/>
      <c r="F24" s="76"/>
      <c r="G24" s="7"/>
      <c r="H24" s="8"/>
      <c r="I24" s="8"/>
      <c r="J24" s="9"/>
      <c r="K24" s="76"/>
      <c r="L24" s="6"/>
      <c r="M24" s="6"/>
      <c r="N24" s="76"/>
      <c r="O24" s="10"/>
      <c r="P24" s="11"/>
      <c r="Q24" s="76"/>
    </row>
    <row r="25" spans="2:17" ht="12.75">
      <c r="B25" s="76"/>
      <c r="C25" s="76"/>
      <c r="D25" s="76"/>
      <c r="E25" s="76"/>
      <c r="F25" s="76"/>
      <c r="G25" s="7"/>
      <c r="H25" s="8"/>
      <c r="I25" s="8"/>
      <c r="J25" s="9"/>
      <c r="K25" s="76"/>
      <c r="L25" s="6"/>
      <c r="M25" s="6"/>
      <c r="N25" s="76"/>
      <c r="O25" s="10"/>
      <c r="P25" s="11"/>
      <c r="Q25" s="76"/>
    </row>
    <row r="26" spans="2:17" ht="12.75">
      <c r="B26" s="76"/>
      <c r="C26" s="76"/>
      <c r="D26" s="76"/>
      <c r="E26" s="76"/>
      <c r="F26" s="76"/>
      <c r="G26" s="7"/>
      <c r="H26" s="8"/>
      <c r="I26" s="8"/>
      <c r="J26" s="9"/>
      <c r="K26" s="76"/>
      <c r="L26" s="6"/>
      <c r="M26" s="6"/>
      <c r="N26" s="76"/>
      <c r="O26" s="76"/>
      <c r="P26" s="11"/>
      <c r="Q26" s="76"/>
    </row>
    <row r="27" spans="2:17" ht="12.75">
      <c r="B27" s="76"/>
      <c r="C27" s="76"/>
      <c r="D27" s="76"/>
      <c r="E27" s="76"/>
      <c r="F27" s="76"/>
      <c r="G27" s="7"/>
      <c r="H27" s="8"/>
      <c r="I27" s="8"/>
      <c r="J27" s="9"/>
      <c r="K27" s="76"/>
      <c r="L27" s="6"/>
      <c r="M27" s="6"/>
      <c r="N27" s="76"/>
      <c r="O27" s="76"/>
      <c r="P27" s="11"/>
      <c r="Q27" s="76"/>
    </row>
    <row r="28" spans="2:17" ht="12.75">
      <c r="B28" s="76"/>
      <c r="C28" s="76"/>
      <c r="D28" s="76"/>
      <c r="E28" s="76"/>
      <c r="F28" s="76"/>
      <c r="G28" s="7"/>
      <c r="H28" s="8"/>
      <c r="I28" s="76"/>
      <c r="J28" s="9"/>
      <c r="K28" s="76"/>
      <c r="L28" s="6"/>
      <c r="M28" s="6"/>
      <c r="N28" s="76"/>
      <c r="O28" s="76"/>
      <c r="P28" s="11"/>
      <c r="Q28" s="76"/>
    </row>
    <row r="29" spans="2:17" ht="12.75">
      <c r="B29" s="76"/>
      <c r="C29" s="76"/>
      <c r="D29" s="76"/>
      <c r="E29" s="76"/>
      <c r="F29" s="76"/>
      <c r="G29" s="7"/>
      <c r="H29" s="8"/>
      <c r="I29" s="76"/>
      <c r="J29" s="9"/>
      <c r="K29" s="76"/>
      <c r="L29" s="6"/>
      <c r="M29" s="6"/>
      <c r="N29" s="76"/>
      <c r="O29" s="76"/>
      <c r="P29" s="11"/>
      <c r="Q29" s="76"/>
    </row>
    <row r="30" spans="2:17" ht="12.75">
      <c r="B30" s="76"/>
      <c r="C30" s="76"/>
      <c r="D30" s="76"/>
      <c r="E30" s="76"/>
      <c r="F30" s="76"/>
      <c r="G30" s="7"/>
      <c r="H30" s="8"/>
      <c r="I30" s="76"/>
      <c r="J30" s="9"/>
      <c r="K30" s="76"/>
      <c r="L30" s="6"/>
      <c r="M30" s="6"/>
      <c r="N30" s="76"/>
      <c r="O30" s="76"/>
      <c r="P30" s="11"/>
      <c r="Q30" s="76"/>
    </row>
    <row r="31" spans="2:17" ht="12.75">
      <c r="B31" s="76"/>
      <c r="C31" s="76"/>
      <c r="D31" s="76"/>
      <c r="E31" s="76"/>
      <c r="F31" s="76"/>
      <c r="G31" s="7"/>
      <c r="H31" s="8"/>
      <c r="I31" s="76"/>
      <c r="J31" s="9"/>
      <c r="K31" s="76"/>
      <c r="L31" s="6"/>
      <c r="M31" s="6"/>
      <c r="N31" s="76"/>
      <c r="O31" s="76"/>
      <c r="P31" s="11"/>
      <c r="Q31" s="76"/>
    </row>
    <row r="32" spans="2:17" ht="12.75">
      <c r="B32" s="76"/>
      <c r="C32" s="76"/>
      <c r="D32" s="76"/>
      <c r="E32" s="76"/>
      <c r="F32" s="76"/>
      <c r="G32" s="7"/>
      <c r="H32" s="8"/>
      <c r="I32" s="76"/>
      <c r="J32" s="9"/>
      <c r="K32" s="76"/>
      <c r="L32" s="6"/>
      <c r="M32" s="6"/>
      <c r="N32" s="76"/>
      <c r="O32" s="76"/>
      <c r="P32" s="11"/>
      <c r="Q32" s="76"/>
    </row>
    <row r="33" spans="2:17" ht="12.75">
      <c r="B33" s="76"/>
      <c r="C33" s="76"/>
      <c r="D33" s="76"/>
      <c r="E33" s="76"/>
      <c r="F33" s="76"/>
      <c r="G33" s="7"/>
      <c r="H33" s="8"/>
      <c r="I33" s="76"/>
      <c r="J33" s="9"/>
      <c r="K33" s="76"/>
      <c r="L33" s="6"/>
      <c r="M33" s="6"/>
      <c r="N33" s="76"/>
      <c r="O33" s="76"/>
      <c r="P33" s="11"/>
      <c r="Q33" s="76"/>
    </row>
    <row r="34" spans="2:17" ht="12.75">
      <c r="B34" s="76"/>
      <c r="C34" s="76"/>
      <c r="D34" s="76"/>
      <c r="E34" s="76"/>
      <c r="F34" s="76"/>
      <c r="G34" s="7"/>
      <c r="H34" s="8"/>
      <c r="I34" s="76"/>
      <c r="J34" s="9"/>
      <c r="K34" s="76"/>
      <c r="L34" s="6"/>
      <c r="M34" s="6"/>
      <c r="N34" s="76"/>
      <c r="O34" s="76"/>
      <c r="P34" s="11"/>
      <c r="Q34" s="76"/>
    </row>
    <row r="35" spans="2:17" ht="12.75">
      <c r="B35" s="76"/>
      <c r="C35" s="76"/>
      <c r="D35" s="76"/>
      <c r="E35" s="76"/>
      <c r="F35" s="76"/>
      <c r="G35" s="7"/>
      <c r="H35" s="76"/>
      <c r="I35" s="76"/>
      <c r="J35" s="9"/>
      <c r="K35" s="76"/>
      <c r="L35" s="6"/>
      <c r="M35" s="6"/>
      <c r="N35" s="76"/>
      <c r="O35" s="76"/>
      <c r="P35" s="11"/>
      <c r="Q35" s="76"/>
    </row>
    <row r="36" spans="2:17" ht="12.75">
      <c r="B36" s="76"/>
      <c r="C36" s="76"/>
      <c r="D36" s="76"/>
      <c r="E36" s="76"/>
      <c r="F36" s="76"/>
      <c r="G36" s="7"/>
      <c r="H36" s="76"/>
      <c r="I36" s="76"/>
      <c r="J36" s="9"/>
      <c r="K36" s="76"/>
      <c r="L36" s="6"/>
      <c r="M36" s="6"/>
      <c r="N36" s="76"/>
      <c r="O36" s="76"/>
      <c r="P36" s="11"/>
      <c r="Q36" s="76"/>
    </row>
    <row r="37" spans="2:17" ht="12.75">
      <c r="B37" s="76"/>
      <c r="C37" s="76"/>
      <c r="D37" s="76"/>
      <c r="E37" s="76"/>
      <c r="F37" s="76"/>
      <c r="G37" s="7"/>
      <c r="H37" s="76"/>
      <c r="I37" s="76"/>
      <c r="J37" s="9"/>
      <c r="K37" s="76"/>
      <c r="L37" s="6"/>
      <c r="M37" s="6"/>
      <c r="N37" s="76"/>
      <c r="O37" s="76"/>
      <c r="P37" s="11"/>
      <c r="Q37" s="76"/>
    </row>
    <row r="38" spans="2:17" ht="12.75">
      <c r="B38" s="76"/>
      <c r="C38" s="76"/>
      <c r="D38" s="76"/>
      <c r="E38" s="76"/>
      <c r="F38" s="76"/>
      <c r="G38" s="7"/>
      <c r="H38" s="76"/>
      <c r="I38" s="76"/>
      <c r="J38" s="76"/>
      <c r="K38" s="76"/>
      <c r="L38" s="6"/>
      <c r="M38" s="6"/>
      <c r="N38" s="76"/>
      <c r="O38" s="76"/>
      <c r="P38" s="11"/>
      <c r="Q38" s="76"/>
    </row>
    <row r="39" spans="2:17" ht="12.75">
      <c r="B39" s="76"/>
      <c r="C39" s="76"/>
      <c r="D39" s="76"/>
      <c r="E39" s="76"/>
      <c r="F39" s="76"/>
      <c r="G39" s="7"/>
      <c r="H39" s="76"/>
      <c r="I39" s="76"/>
      <c r="J39" s="76"/>
      <c r="K39" s="76"/>
      <c r="L39" s="6"/>
      <c r="M39" s="6"/>
      <c r="N39" s="76"/>
      <c r="O39" s="76"/>
      <c r="P39" s="11"/>
      <c r="Q39" s="76"/>
    </row>
    <row r="40" spans="2:17" ht="12.75">
      <c r="B40" s="76"/>
      <c r="C40" s="76"/>
      <c r="D40" s="76"/>
      <c r="E40" s="76"/>
      <c r="F40" s="76"/>
      <c r="G40" s="7"/>
      <c r="H40" s="76"/>
      <c r="I40" s="76"/>
      <c r="J40" s="76"/>
      <c r="K40" s="76"/>
      <c r="L40" s="6"/>
      <c r="M40" s="6"/>
      <c r="N40" s="76"/>
      <c r="O40" s="76"/>
      <c r="P40" s="11"/>
      <c r="Q40" s="76"/>
    </row>
    <row r="41" spans="2:17" ht="12.75">
      <c r="B41" s="76"/>
      <c r="C41" s="76"/>
      <c r="D41" s="76"/>
      <c r="E41" s="76"/>
      <c r="F41" s="76"/>
      <c r="G41" s="7"/>
      <c r="H41" s="76"/>
      <c r="I41" s="76"/>
      <c r="J41" s="76"/>
      <c r="K41" s="76"/>
      <c r="L41" s="6"/>
      <c r="M41" s="6"/>
      <c r="N41" s="76"/>
      <c r="O41" s="76"/>
      <c r="P41" s="11"/>
      <c r="Q41" s="76"/>
    </row>
    <row r="42" spans="2:17" ht="12.75">
      <c r="B42" s="76"/>
      <c r="C42" s="76"/>
      <c r="D42" s="76"/>
      <c r="E42" s="76"/>
      <c r="F42" s="76"/>
      <c r="G42" s="7"/>
      <c r="H42" s="76"/>
      <c r="I42" s="76"/>
      <c r="J42" s="76"/>
      <c r="K42" s="76"/>
      <c r="L42" s="6"/>
      <c r="M42" s="6"/>
      <c r="N42" s="76"/>
      <c r="O42" s="76"/>
      <c r="P42" s="11"/>
      <c r="Q42" s="76"/>
    </row>
    <row r="43" spans="2:17" ht="12.75">
      <c r="B43" s="76"/>
      <c r="C43" s="76"/>
      <c r="D43" s="76"/>
      <c r="E43" s="76"/>
      <c r="F43" s="76"/>
      <c r="G43" s="7"/>
      <c r="H43" s="76"/>
      <c r="I43" s="76"/>
      <c r="J43" s="76"/>
      <c r="K43" s="76"/>
      <c r="L43" s="6"/>
      <c r="M43" s="6"/>
      <c r="N43" s="76"/>
      <c r="O43" s="76"/>
      <c r="P43" s="11"/>
      <c r="Q43" s="76"/>
    </row>
    <row r="44" spans="2:17" ht="12.75">
      <c r="B44" s="76"/>
      <c r="C44" s="76"/>
      <c r="D44" s="76"/>
      <c r="E44" s="76"/>
      <c r="F44" s="76"/>
      <c r="G44" s="7"/>
      <c r="H44" s="76"/>
      <c r="I44" s="76"/>
      <c r="J44" s="76"/>
      <c r="K44" s="76"/>
      <c r="L44" s="6"/>
      <c r="M44" s="6"/>
      <c r="N44" s="76"/>
      <c r="O44" s="76"/>
      <c r="P44" s="11"/>
      <c r="Q44" s="76"/>
    </row>
    <row r="45" spans="2:17" ht="12.75">
      <c r="B45" s="76"/>
      <c r="C45" s="76"/>
      <c r="D45" s="76"/>
      <c r="E45" s="76"/>
      <c r="F45" s="76"/>
      <c r="G45" s="7"/>
      <c r="H45" s="76"/>
      <c r="I45" s="76"/>
      <c r="J45" s="76"/>
      <c r="K45" s="76"/>
      <c r="L45" s="6"/>
      <c r="M45" s="6"/>
      <c r="N45" s="76"/>
      <c r="O45" s="76"/>
      <c r="P45" s="11"/>
      <c r="Q45" s="76"/>
    </row>
    <row r="46" spans="2:17" ht="12.75">
      <c r="B46" s="76"/>
      <c r="C46" s="76"/>
      <c r="D46" s="76"/>
      <c r="E46" s="76"/>
      <c r="F46" s="76"/>
      <c r="G46" s="7"/>
      <c r="H46" s="76"/>
      <c r="I46" s="76"/>
      <c r="J46" s="76"/>
      <c r="K46" s="76"/>
      <c r="L46" s="76"/>
      <c r="M46" s="6"/>
      <c r="N46" s="76"/>
      <c r="O46" s="76"/>
      <c r="P46" s="11"/>
      <c r="Q46" s="76"/>
    </row>
    <row r="47" spans="2:17" ht="12.75">
      <c r="B47" s="76"/>
      <c r="C47" s="76"/>
      <c r="D47" s="76"/>
      <c r="E47" s="76"/>
      <c r="F47" s="76"/>
      <c r="G47" s="7"/>
      <c r="H47" s="76"/>
      <c r="I47" s="76"/>
      <c r="J47" s="76"/>
      <c r="K47" s="76"/>
      <c r="L47" s="76"/>
      <c r="M47" s="6"/>
      <c r="N47" s="76"/>
      <c r="O47" s="76"/>
      <c r="P47" s="11"/>
      <c r="Q47" s="76"/>
    </row>
    <row r="48" spans="2:17" ht="12.75">
      <c r="B48" s="76"/>
      <c r="C48" s="76"/>
      <c r="D48" s="76"/>
      <c r="E48" s="76"/>
      <c r="F48" s="76"/>
      <c r="G48" s="7"/>
      <c r="H48" s="76"/>
      <c r="I48" s="76"/>
      <c r="J48" s="76"/>
      <c r="K48" s="76"/>
      <c r="L48" s="76"/>
      <c r="M48" s="6"/>
      <c r="N48" s="76"/>
      <c r="O48" s="76"/>
      <c r="P48" s="11"/>
      <c r="Q48" s="76"/>
    </row>
    <row r="49" spans="2:17" ht="12.75">
      <c r="B49" s="76"/>
      <c r="C49" s="76"/>
      <c r="D49" s="76"/>
      <c r="E49" s="76"/>
      <c r="F49" s="76"/>
      <c r="G49" s="7"/>
      <c r="H49" s="76"/>
      <c r="I49" s="76"/>
      <c r="J49" s="76"/>
      <c r="K49" s="76"/>
      <c r="L49" s="76"/>
      <c r="M49" s="6"/>
      <c r="N49" s="76"/>
      <c r="O49" s="76"/>
      <c r="P49" s="11"/>
      <c r="Q49" s="76"/>
    </row>
    <row r="50" spans="2:17" ht="12.75">
      <c r="B50" s="76"/>
      <c r="C50" s="76"/>
      <c r="D50" s="76"/>
      <c r="E50" s="76"/>
      <c r="F50" s="76"/>
      <c r="G50" s="7"/>
      <c r="H50" s="76"/>
      <c r="I50" s="76"/>
      <c r="J50" s="76"/>
      <c r="K50" s="76"/>
      <c r="L50" s="76"/>
      <c r="M50" s="6"/>
      <c r="N50" s="76"/>
      <c r="O50" s="76"/>
      <c r="P50" s="76"/>
      <c r="Q50" s="76"/>
    </row>
    <row r="51" spans="2:17" ht="12.75">
      <c r="B51" s="76"/>
      <c r="C51" s="76"/>
      <c r="D51" s="76"/>
      <c r="E51" s="76"/>
      <c r="F51" s="76"/>
      <c r="G51" s="7"/>
      <c r="H51" s="76"/>
      <c r="I51" s="76"/>
      <c r="J51" s="76"/>
      <c r="K51" s="76"/>
      <c r="L51" s="76"/>
      <c r="M51" s="6"/>
      <c r="N51" s="76"/>
      <c r="O51" s="76"/>
      <c r="P51" s="76"/>
      <c r="Q51" s="76"/>
    </row>
    <row r="52" spans="2:17" ht="12.75">
      <c r="B52" s="76"/>
      <c r="C52" s="76"/>
      <c r="D52" s="76"/>
      <c r="E52" s="76"/>
      <c r="F52" s="76"/>
      <c r="G52" s="76"/>
      <c r="H52" s="76"/>
      <c r="I52" s="76"/>
      <c r="J52" s="76"/>
      <c r="K52" s="76"/>
      <c r="L52" s="76"/>
      <c r="M52" s="6"/>
      <c r="N52" s="76"/>
      <c r="O52" s="76"/>
      <c r="P52" s="76"/>
      <c r="Q52" s="76"/>
    </row>
    <row r="53" spans="2:17" ht="12.75">
      <c r="B53" s="76"/>
      <c r="C53" s="76"/>
      <c r="D53" s="76"/>
      <c r="E53" s="76"/>
      <c r="F53" s="76"/>
      <c r="G53" s="76"/>
      <c r="H53" s="76"/>
      <c r="I53" s="76"/>
      <c r="J53" s="76"/>
      <c r="K53" s="76"/>
      <c r="L53" s="76"/>
      <c r="M53" s="6"/>
      <c r="N53" s="76"/>
      <c r="O53" s="76"/>
      <c r="P53" s="76"/>
      <c r="Q53" s="76"/>
    </row>
    <row r="54" spans="2:17" ht="12.75">
      <c r="B54" s="76"/>
      <c r="C54" s="76"/>
      <c r="D54" s="76"/>
      <c r="E54" s="76"/>
      <c r="F54" s="76"/>
      <c r="G54" s="76"/>
      <c r="H54" s="76"/>
      <c r="I54" s="76"/>
      <c r="J54" s="76"/>
      <c r="K54" s="76"/>
      <c r="L54" s="76"/>
      <c r="M54" s="6"/>
      <c r="N54" s="76"/>
      <c r="O54" s="76"/>
      <c r="P54" s="76"/>
      <c r="Q54" s="76"/>
    </row>
    <row r="55" spans="2:17" ht="12.75">
      <c r="B55" s="76"/>
      <c r="C55" s="76"/>
      <c r="D55" s="76"/>
      <c r="E55" s="76"/>
      <c r="F55" s="76"/>
      <c r="G55" s="76"/>
      <c r="H55" s="76"/>
      <c r="I55" s="76"/>
      <c r="J55" s="76"/>
      <c r="K55" s="76"/>
      <c r="L55" s="76"/>
      <c r="M55" s="6"/>
      <c r="N55" s="76"/>
      <c r="O55" s="76"/>
      <c r="P55" s="76"/>
      <c r="Q55" s="76"/>
    </row>
    <row r="56" spans="2:17" ht="12.75">
      <c r="B56" s="76"/>
      <c r="C56" s="76"/>
      <c r="D56" s="76"/>
      <c r="E56" s="76"/>
      <c r="F56" s="76"/>
      <c r="G56" s="76"/>
      <c r="H56" s="76"/>
      <c r="I56" s="76"/>
      <c r="J56" s="76"/>
      <c r="K56" s="76"/>
      <c r="L56" s="76"/>
      <c r="M56" s="6"/>
      <c r="N56" s="76"/>
      <c r="O56" s="76"/>
      <c r="P56" s="76"/>
      <c r="Q56" s="76"/>
    </row>
    <row r="57" spans="2:17" ht="12.75">
      <c r="B57" s="76"/>
      <c r="C57" s="76"/>
      <c r="D57" s="76"/>
      <c r="E57" s="76"/>
      <c r="F57" s="76"/>
      <c r="G57" s="76"/>
      <c r="H57" s="76"/>
      <c r="I57" s="76"/>
      <c r="J57" s="76"/>
      <c r="K57" s="76"/>
      <c r="L57" s="76"/>
      <c r="M57" s="6"/>
      <c r="N57" s="76"/>
      <c r="O57" s="76"/>
      <c r="P57" s="76"/>
      <c r="Q57" s="76"/>
    </row>
    <row r="58" spans="2:17" ht="12.75">
      <c r="B58" s="76"/>
      <c r="C58" s="76"/>
      <c r="D58" s="76"/>
      <c r="E58" s="76"/>
      <c r="F58" s="76"/>
      <c r="G58" s="76"/>
      <c r="H58" s="76"/>
      <c r="I58" s="76"/>
      <c r="J58" s="76"/>
      <c r="K58" s="76"/>
      <c r="L58" s="76"/>
      <c r="M58" s="6"/>
      <c r="N58" s="76"/>
      <c r="O58" s="76"/>
      <c r="P58" s="76"/>
      <c r="Q58" s="76"/>
    </row>
    <row r="59" spans="2:17" ht="12.75">
      <c r="B59" s="76"/>
      <c r="C59" s="76"/>
      <c r="D59" s="76"/>
      <c r="E59" s="76"/>
      <c r="F59" s="76"/>
      <c r="G59" s="76"/>
      <c r="H59" s="76"/>
      <c r="I59" s="76"/>
      <c r="J59" s="76"/>
      <c r="K59" s="76"/>
      <c r="L59" s="76"/>
      <c r="M59" s="6"/>
      <c r="N59" s="76"/>
      <c r="O59" s="76"/>
      <c r="P59" s="76"/>
      <c r="Q59" s="76"/>
    </row>
    <row r="60" spans="2:17" ht="12.75">
      <c r="B60" s="76"/>
      <c r="C60" s="76"/>
      <c r="D60" s="76"/>
      <c r="E60" s="76"/>
      <c r="F60" s="76"/>
      <c r="G60" s="76"/>
      <c r="H60" s="76"/>
      <c r="I60" s="76"/>
      <c r="J60" s="76"/>
      <c r="K60" s="76"/>
      <c r="L60" s="76"/>
      <c r="M60" s="76"/>
      <c r="N60" s="76"/>
      <c r="O60" s="76"/>
      <c r="P60" s="76"/>
      <c r="Q60" s="76"/>
    </row>
    <row r="61" spans="2:17" ht="12.75">
      <c r="B61" s="76"/>
      <c r="C61" s="76"/>
      <c r="D61" s="76"/>
      <c r="E61" s="76"/>
      <c r="F61" s="76"/>
      <c r="G61" s="76"/>
      <c r="H61" s="76"/>
      <c r="I61" s="76"/>
      <c r="J61" s="76"/>
      <c r="K61" s="76"/>
      <c r="L61" s="76"/>
      <c r="M61" s="76"/>
      <c r="N61" s="76"/>
      <c r="O61" s="76"/>
      <c r="P61" s="76"/>
      <c r="Q61" s="76"/>
    </row>
    <row r="62" spans="2:17" ht="12.75">
      <c r="B62" s="76"/>
      <c r="C62" s="76"/>
      <c r="D62" s="76"/>
      <c r="E62" s="76"/>
      <c r="F62" s="76"/>
      <c r="G62" s="76"/>
      <c r="H62" s="76"/>
      <c r="I62" s="76"/>
      <c r="J62" s="76"/>
      <c r="K62" s="76"/>
      <c r="L62" s="76"/>
      <c r="M62" s="76"/>
      <c r="N62" s="76"/>
      <c r="O62" s="76"/>
      <c r="P62" s="76"/>
      <c r="Q62" s="76"/>
    </row>
    <row r="63" spans="2:17" ht="12.75">
      <c r="B63" s="76"/>
      <c r="C63" s="76"/>
      <c r="D63" s="76"/>
      <c r="E63" s="76"/>
      <c r="F63" s="76"/>
      <c r="G63" s="76"/>
      <c r="H63" s="76"/>
      <c r="I63" s="76"/>
      <c r="J63" s="76"/>
      <c r="K63" s="76"/>
      <c r="L63" s="76"/>
      <c r="M63" s="76"/>
      <c r="N63" s="76"/>
      <c r="O63" s="76"/>
      <c r="P63" s="76"/>
      <c r="Q63" s="76"/>
    </row>
    <row r="64" spans="2:17" ht="12.75">
      <c r="B64" s="76"/>
      <c r="C64" s="76"/>
      <c r="D64" s="76"/>
      <c r="E64" s="76"/>
      <c r="F64" s="76"/>
      <c r="G64" s="76"/>
      <c r="H64" s="76"/>
      <c r="I64" s="76"/>
      <c r="J64" s="76"/>
      <c r="K64" s="76"/>
      <c r="L64" s="76"/>
      <c r="M64" s="76"/>
      <c r="N64" s="76"/>
      <c r="O64" s="76"/>
      <c r="P64" s="76"/>
      <c r="Q64" s="76"/>
    </row>
    <row r="65" spans="2:17" ht="12.75">
      <c r="B65" s="76"/>
      <c r="C65" s="76"/>
      <c r="D65" s="76"/>
      <c r="E65" s="76"/>
      <c r="F65" s="76"/>
      <c r="G65" s="76"/>
      <c r="H65" s="76"/>
      <c r="I65" s="76"/>
      <c r="J65" s="76"/>
      <c r="K65" s="76"/>
      <c r="L65" s="76"/>
      <c r="M65" s="76"/>
      <c r="N65" s="76"/>
      <c r="O65" s="76"/>
      <c r="P65" s="76"/>
      <c r="Q65" s="76"/>
    </row>
    <row r="66" spans="2:17" ht="12.75">
      <c r="B66" s="76"/>
      <c r="C66" s="76"/>
      <c r="D66" s="76"/>
      <c r="E66" s="76"/>
      <c r="F66" s="76"/>
      <c r="G66" s="76"/>
      <c r="H66" s="76"/>
      <c r="I66" s="76"/>
      <c r="J66" s="76"/>
      <c r="K66" s="76"/>
      <c r="L66" s="76"/>
      <c r="M66" s="76"/>
      <c r="N66" s="76"/>
      <c r="O66" s="76"/>
      <c r="P66" s="76"/>
      <c r="Q66" s="76"/>
    </row>
    <row r="67" spans="2:17" ht="12.75">
      <c r="B67" s="76"/>
      <c r="C67" s="76"/>
      <c r="D67" s="76"/>
      <c r="E67" s="76"/>
      <c r="F67" s="76"/>
      <c r="G67" s="76"/>
      <c r="H67" s="76"/>
      <c r="I67" s="76"/>
      <c r="J67" s="76"/>
      <c r="K67" s="76"/>
      <c r="L67" s="76"/>
      <c r="M67" s="76"/>
      <c r="N67" s="76"/>
      <c r="O67" s="76"/>
      <c r="P67" s="76"/>
      <c r="Q67" s="76"/>
    </row>
    <row r="68" spans="2:17" ht="12.75">
      <c r="B68" s="76"/>
      <c r="C68" s="76"/>
      <c r="D68" s="76"/>
      <c r="E68" s="76"/>
      <c r="F68" s="76"/>
      <c r="G68" s="76"/>
      <c r="H68" s="76"/>
      <c r="I68" s="76"/>
      <c r="J68" s="76"/>
      <c r="K68" s="76"/>
      <c r="L68" s="76"/>
      <c r="M68" s="76"/>
      <c r="N68" s="76"/>
      <c r="O68" s="76"/>
      <c r="P68" s="76"/>
      <c r="Q68" s="76"/>
    </row>
  </sheetData>
  <sheetProtection/>
  <dataValidations count="6">
    <dataValidation type="decimal" allowBlank="1" showInputMessage="1" showErrorMessage="1" promptTitle="Niveau de maîtrise" prompt="Veuillez reporter le nombre correspondant à ce qui vous semble le plus approprié.&#10;1 : Satisfaisant&#10;2 : Correct&#10;3 : A améliorer&#10;4 : Insuffisant&#10;Pour de plus amples informations, référez-vous à la feuille intitulée &quot;grilles&quot;." error="Veuillez saisir un nombre compris entre 1 et 4." sqref="N6:N20">
      <formula1>1</formula1>
      <formula2>4</formula2>
    </dataValidation>
    <dataValidation type="whole" allowBlank="1" showInputMessage="1" showErrorMessage="1" promptTitle="Durée d'exposition au risque" prompt="Veuillez reporter le nombre correspondant à ce qui vous semble le plus approprié.&#10;1 : Brève, ponctuelle&#10;2 : Courte&#10;3 : Longue&#10;4 : Permanente, en continu&#10;Pour de plus amples informations, référez-vous à la feuille intitulée &quot;grilles&quot;." error="Vous devez saisir un nombre compris entre 1 et 4." sqref="F6:F20">
      <formula1>1</formula1>
      <formula2>4</formula2>
    </dataValidation>
    <dataValidation type="whole" allowBlank="1" showInputMessage="1" showErrorMessage="1" promptTitle="Fréq. de réalisation de la tâche" prompt="Veuillez reporter le nombre correspondant à ce qui vous semble le plus approprié.&#10;1 : Rarement&#10;2 : De temps en temps&#10;3 : Régulièrement&#10;4 : Souvent&#10;Pour de plus amples informations, référez-vous à la feuille intitulée &quot;grilles&quot;." error="Vous devez saisir un nombre compris entre 1 et 4." sqref="E6:E20">
      <formula1>1</formula1>
      <formula2>4</formula2>
    </dataValidation>
    <dataValidation type="whole" allowBlank="1" showInputMessage="1" showErrorMessage="1" promptTitle="Gravité &quot;brute&quot;" prompt="Veuillez reporter le nombre correspondant à ce qui vous semble le plus approprié si aucune mesure n'était mise en place.&#10;1 : Faible&#10;2 : Moyenne&#10;3 : Grave&#10;4 : Très grave&#10;Pour de plus plus amples informations, référez-vous à la feuille intitulée &quot;grilles&quot;." error="Vous devez saisir un nombre compris entre 1 et 4." sqref="D6:D20">
      <formula1>1</formula1>
      <formula2>4</formula2>
    </dataValidation>
    <dataValidation type="whole" allowBlank="1" showInputMessage="1" showErrorMessage="1" promptTitle="Proba de réalisation du risque" prompt="Veuillez reporter le nombre correspondant à ce qui vous semble le plus approprié en tenant compte des mesures existantes.&#10;1 : Faible&#10;2 : Modérée&#10;3 : Elevée&#10;Pour de plus amples informations, référez-vous à la feuille intitulée &quot;grilles&quot;." error="Vous devez saisir un nombre compris entre 1 et 3." sqref="K6:K20">
      <formula1>1</formula1>
      <formula2>3</formula2>
    </dataValidation>
    <dataValidation allowBlank="1" showInputMessage="1" showErrorMessage="1" promptTitle="Unités de travail" sqref="A1"/>
  </dataValidations>
  <printOptions horizontalCentered="1"/>
  <pageMargins left="0.3937007874015748" right="0.3937007874015748" top="0.3937007874015748" bottom="0.3937007874015748" header="0.3937007874015748" footer="0.1968503937007874"/>
  <pageSetup horizontalDpi="300" verticalDpi="300" orientation="landscape" paperSize="9" r:id="rId1"/>
  <headerFooter alignWithMargins="0">
    <oddFooter>&amp;C&amp;Z&amp;F    &amp;P/&amp;N</oddFooter>
  </headerFooter>
</worksheet>
</file>

<file path=xl/worksheets/sheet2.xml><?xml version="1.0" encoding="utf-8"?>
<worksheet xmlns="http://schemas.openxmlformats.org/spreadsheetml/2006/main" xmlns:r="http://schemas.openxmlformats.org/officeDocument/2006/relationships">
  <sheetPr codeName="Feuil1"/>
  <dimension ref="A2:G157"/>
  <sheetViews>
    <sheetView workbookViewId="0" topLeftCell="A1">
      <selection activeCell="F31" sqref="F31"/>
    </sheetView>
  </sheetViews>
  <sheetFormatPr defaultColWidth="11.421875" defaultRowHeight="12.75"/>
  <cols>
    <col min="1" max="1" width="49.421875" style="0" customWidth="1"/>
    <col min="2" max="2" width="7.57421875" style="0" customWidth="1"/>
    <col min="3" max="3" width="28.00390625" style="0" customWidth="1"/>
    <col min="4" max="4" width="6.421875" style="0" customWidth="1"/>
    <col min="5" max="5" width="25.00390625" style="0" customWidth="1"/>
    <col min="6" max="6" width="17.140625" style="0" customWidth="1"/>
  </cols>
  <sheetData>
    <row r="2" ht="12.75">
      <c r="A2" s="14" t="s">
        <v>19</v>
      </c>
    </row>
    <row r="3" ht="12.75">
      <c r="A3" s="15"/>
    </row>
    <row r="5" spans="1:2" ht="18.75" customHeight="1">
      <c r="A5" s="16" t="s">
        <v>20</v>
      </c>
      <c r="B5" s="17"/>
    </row>
    <row r="6" spans="1:2" ht="27.75" customHeight="1">
      <c r="A6" s="18" t="s">
        <v>21</v>
      </c>
      <c r="B6" s="19"/>
    </row>
    <row r="7" spans="1:2" ht="12.75">
      <c r="A7" s="18" t="s">
        <v>22</v>
      </c>
      <c r="B7" s="20"/>
    </row>
    <row r="8" spans="1:2" ht="16.5" customHeight="1">
      <c r="A8" s="18" t="s">
        <v>23</v>
      </c>
      <c r="B8" s="21"/>
    </row>
    <row r="9" spans="1:2" ht="18.75" customHeight="1">
      <c r="A9" s="18" t="s">
        <v>24</v>
      </c>
      <c r="B9" s="22"/>
    </row>
    <row r="10" spans="1:2" ht="12.75">
      <c r="A10" s="23"/>
      <c r="B10" s="23"/>
    </row>
    <row r="11" spans="1:2" ht="12.75">
      <c r="A11" s="23"/>
      <c r="B11" s="23"/>
    </row>
    <row r="12" spans="1:2" ht="12.75">
      <c r="A12" s="23"/>
      <c r="B12" s="23"/>
    </row>
    <row r="13" spans="1:5" ht="12.75">
      <c r="A13" s="23"/>
      <c r="B13" s="23"/>
      <c r="C13" s="23"/>
      <c r="D13" s="23"/>
      <c r="E13" s="23"/>
    </row>
    <row r="14" spans="1:5" ht="12.75">
      <c r="A14" s="24" t="s">
        <v>25</v>
      </c>
      <c r="B14" s="23"/>
      <c r="C14" s="23"/>
      <c r="D14" s="23"/>
      <c r="E14" s="23"/>
    </row>
    <row r="15" spans="1:5" ht="12.75">
      <c r="A15" s="24"/>
      <c r="B15" s="23"/>
      <c r="C15" s="23"/>
      <c r="D15" s="23"/>
      <c r="E15" s="23"/>
    </row>
    <row r="16" spans="1:5" ht="15.75" customHeight="1">
      <c r="A16" s="23"/>
      <c r="B16" s="23"/>
      <c r="C16" s="23"/>
      <c r="D16" s="23"/>
      <c r="E16" s="23"/>
    </row>
    <row r="17" spans="1:5" ht="39.75" customHeight="1">
      <c r="A17" s="25" t="s">
        <v>26</v>
      </c>
      <c r="B17" s="26"/>
      <c r="C17" s="27" t="s">
        <v>16</v>
      </c>
      <c r="D17" s="28"/>
      <c r="E17" s="29" t="s">
        <v>27</v>
      </c>
    </row>
    <row r="18" spans="1:5" ht="39" customHeight="1">
      <c r="A18" s="30" t="s">
        <v>28</v>
      </c>
      <c r="B18" s="31"/>
      <c r="C18" s="32" t="s">
        <v>29</v>
      </c>
      <c r="D18" s="33"/>
      <c r="E18" s="34" t="s">
        <v>40</v>
      </c>
    </row>
    <row r="19" spans="1:5" ht="33" customHeight="1">
      <c r="A19" s="30" t="s">
        <v>30</v>
      </c>
      <c r="B19" s="35"/>
      <c r="C19" s="32" t="s">
        <v>31</v>
      </c>
      <c r="D19" s="33"/>
      <c r="E19" s="36" t="s">
        <v>41</v>
      </c>
    </row>
    <row r="20" spans="1:5" ht="38.25">
      <c r="A20" s="30" t="s">
        <v>42</v>
      </c>
      <c r="B20" s="37"/>
      <c r="C20" s="32" t="s">
        <v>32</v>
      </c>
      <c r="D20" s="33"/>
      <c r="E20" s="38" t="s">
        <v>43</v>
      </c>
    </row>
    <row r="21" spans="1:5" ht="39.75" customHeight="1">
      <c r="A21" s="30" t="s">
        <v>33</v>
      </c>
      <c r="B21" s="39"/>
      <c r="C21" s="32" t="s">
        <v>34</v>
      </c>
      <c r="D21" s="40"/>
      <c r="E21" s="23"/>
    </row>
    <row r="22" spans="1:5" ht="12.75">
      <c r="A22" s="23"/>
      <c r="B22" s="23"/>
      <c r="C22" s="41"/>
      <c r="D22" s="42"/>
      <c r="E22" s="23"/>
    </row>
    <row r="23" spans="1:5" ht="12.75">
      <c r="A23" s="43"/>
      <c r="B23" s="44"/>
      <c r="C23" s="42"/>
      <c r="D23" s="42"/>
      <c r="E23" s="23"/>
    </row>
    <row r="24" spans="2:5" ht="12.75">
      <c r="B24" s="45"/>
      <c r="C24" s="15"/>
      <c r="D24" s="15"/>
      <c r="E24" s="46"/>
    </row>
    <row r="25" spans="1:2" ht="12.75">
      <c r="A25" s="47" t="s">
        <v>35</v>
      </c>
      <c r="B25" s="48"/>
    </row>
    <row r="26" spans="1:2" ht="12.75">
      <c r="A26" s="49"/>
      <c r="B26" s="48"/>
    </row>
    <row r="27" spans="1:5" ht="42.75" customHeight="1">
      <c r="A27" s="94" t="s">
        <v>44</v>
      </c>
      <c r="B27" s="95"/>
      <c r="C27" s="95"/>
      <c r="D27" s="96"/>
      <c r="E27" s="96"/>
    </row>
    <row r="28" spans="1:2" ht="12.75">
      <c r="A28" s="49"/>
      <c r="B28" s="48"/>
    </row>
    <row r="29" spans="1:5" ht="12.75">
      <c r="A29" s="23"/>
      <c r="B29" s="23"/>
      <c r="E29" s="23"/>
    </row>
    <row r="30" spans="1:5" ht="15.75" customHeight="1">
      <c r="A30" s="16" t="s">
        <v>11</v>
      </c>
      <c r="B30" s="17"/>
      <c r="E30" s="23"/>
    </row>
    <row r="31" spans="1:5" ht="54.75" customHeight="1">
      <c r="A31" s="30" t="s">
        <v>36</v>
      </c>
      <c r="B31" s="31"/>
      <c r="E31" s="23"/>
    </row>
    <row r="32" spans="1:5" ht="51" customHeight="1">
      <c r="A32" s="30" t="s">
        <v>37</v>
      </c>
      <c r="B32" s="35"/>
      <c r="E32" s="23"/>
    </row>
    <row r="33" spans="1:5" ht="49.5" customHeight="1">
      <c r="A33" s="30" t="s">
        <v>38</v>
      </c>
      <c r="B33" s="37"/>
      <c r="E33" s="23"/>
    </row>
    <row r="34" spans="1:5" ht="40.5" customHeight="1">
      <c r="A34" s="30" t="s">
        <v>39</v>
      </c>
      <c r="B34" s="39"/>
      <c r="E34" s="23"/>
    </row>
    <row r="35" spans="1:5" ht="12.75">
      <c r="A35" s="50"/>
      <c r="B35" s="42"/>
      <c r="E35" s="23"/>
    </row>
    <row r="36" spans="1:5" ht="12.75">
      <c r="A36" s="51"/>
      <c r="B36" s="23"/>
      <c r="E36" s="23"/>
    </row>
    <row r="39" spans="1:6" ht="12.75">
      <c r="A39" s="42"/>
      <c r="B39" s="42"/>
      <c r="C39" s="42"/>
      <c r="D39" s="42"/>
      <c r="E39" s="42"/>
      <c r="F39" s="42"/>
    </row>
    <row r="40" spans="1:6" ht="15.75">
      <c r="A40" s="52"/>
      <c r="B40" s="42"/>
      <c r="C40" s="42"/>
      <c r="D40" s="42"/>
      <c r="E40" s="42"/>
      <c r="F40" s="42"/>
    </row>
    <row r="41" spans="1:6" ht="12.75">
      <c r="A41" s="53"/>
      <c r="B41" s="53"/>
      <c r="C41" s="42"/>
      <c r="D41" s="42"/>
      <c r="E41" s="42"/>
      <c r="F41" s="42"/>
    </row>
    <row r="42" spans="1:6" ht="12.75">
      <c r="A42" s="54"/>
      <c r="B42" s="55"/>
      <c r="C42" s="42"/>
      <c r="D42" s="42"/>
      <c r="E42" s="42"/>
      <c r="F42" s="42"/>
    </row>
    <row r="43" spans="1:6" ht="12.75">
      <c r="A43" s="54"/>
      <c r="B43" s="56"/>
      <c r="C43" s="42"/>
      <c r="D43" s="42"/>
      <c r="E43" s="42"/>
      <c r="F43" s="42"/>
    </row>
    <row r="44" spans="1:6" ht="12.75">
      <c r="A44" s="54"/>
      <c r="B44" s="57"/>
      <c r="C44" s="42"/>
      <c r="D44" s="42"/>
      <c r="E44" s="42"/>
      <c r="F44" s="42"/>
    </row>
    <row r="45" spans="1:6" ht="12.75">
      <c r="A45" s="58"/>
      <c r="B45" s="42"/>
      <c r="C45" s="42"/>
      <c r="D45" s="42"/>
      <c r="E45" s="42"/>
      <c r="F45" s="42"/>
    </row>
    <row r="46" spans="1:6" ht="12.75">
      <c r="A46" s="59"/>
      <c r="B46" s="42"/>
      <c r="C46" s="42"/>
      <c r="D46" s="42"/>
      <c r="E46" s="42"/>
      <c r="F46" s="42"/>
    </row>
    <row r="47" spans="1:6" ht="12.75">
      <c r="A47" s="60"/>
      <c r="B47" s="42"/>
      <c r="C47" s="42"/>
      <c r="D47" s="42"/>
      <c r="E47" s="42"/>
      <c r="F47" s="42"/>
    </row>
    <row r="48" spans="1:6" ht="12.75">
      <c r="A48" s="61"/>
      <c r="B48" s="42"/>
      <c r="C48" s="42"/>
      <c r="D48" s="42"/>
      <c r="E48" s="42"/>
      <c r="F48" s="42"/>
    </row>
    <row r="49" spans="1:6" ht="12.75">
      <c r="A49" s="42"/>
      <c r="B49" s="62"/>
      <c r="C49" s="63"/>
      <c r="D49" s="63"/>
      <c r="E49" s="64"/>
      <c r="F49" s="42"/>
    </row>
    <row r="50" spans="1:6" ht="12.75">
      <c r="A50" s="42"/>
      <c r="B50" s="62"/>
      <c r="C50" s="63"/>
      <c r="D50" s="63"/>
      <c r="E50" s="64"/>
      <c r="F50" s="42"/>
    </row>
    <row r="51" spans="1:6" ht="12.75">
      <c r="A51" s="42"/>
      <c r="B51" s="62"/>
      <c r="C51" s="63"/>
      <c r="D51" s="63"/>
      <c r="E51" s="64"/>
      <c r="F51" s="42"/>
    </row>
    <row r="52" spans="1:6" ht="12.75">
      <c r="A52" s="42"/>
      <c r="B52" s="62"/>
      <c r="C52" s="63"/>
      <c r="D52" s="63"/>
      <c r="E52" s="64"/>
      <c r="F52" s="42"/>
    </row>
    <row r="53" spans="1:6" ht="12.75">
      <c r="A53" s="42"/>
      <c r="B53" s="62"/>
      <c r="C53" s="63"/>
      <c r="D53" s="63"/>
      <c r="E53" s="64"/>
      <c r="F53" s="42"/>
    </row>
    <row r="54" spans="1:6" ht="12.75">
      <c r="A54" s="42"/>
      <c r="B54" s="62"/>
      <c r="C54" s="63"/>
      <c r="D54" s="63"/>
      <c r="E54" s="64"/>
      <c r="F54" s="42"/>
    </row>
    <row r="55" spans="1:6" ht="12.75">
      <c r="A55" s="42"/>
      <c r="B55" s="42"/>
      <c r="C55" s="42"/>
      <c r="D55" s="42"/>
      <c r="E55" s="42"/>
      <c r="F55" s="42"/>
    </row>
    <row r="56" spans="1:6" ht="18.75" customHeight="1">
      <c r="A56" s="42"/>
      <c r="B56" s="42"/>
      <c r="C56" s="4"/>
      <c r="D56" s="4"/>
      <c r="E56" s="65"/>
      <c r="F56" s="4"/>
    </row>
    <row r="57" spans="1:6" ht="18.75" customHeight="1">
      <c r="A57" s="42"/>
      <c r="B57" s="42"/>
      <c r="C57" s="4"/>
      <c r="D57" s="4"/>
      <c r="E57" s="42"/>
      <c r="F57" s="4"/>
    </row>
    <row r="58" spans="1:6" ht="18.75" customHeight="1">
      <c r="A58" s="42"/>
      <c r="B58" s="42"/>
      <c r="C58" s="4"/>
      <c r="D58" s="4"/>
      <c r="E58" s="42"/>
      <c r="F58" s="4"/>
    </row>
    <row r="59" spans="1:6" ht="18.75" customHeight="1">
      <c r="A59" s="42"/>
      <c r="B59" s="42"/>
      <c r="C59" s="4"/>
      <c r="D59" s="4"/>
      <c r="E59" s="42"/>
      <c r="F59" s="4"/>
    </row>
    <row r="60" spans="1:6" ht="12.75">
      <c r="A60" s="66"/>
      <c r="B60" s="57"/>
      <c r="C60" s="4"/>
      <c r="D60" s="4"/>
      <c r="E60" s="42"/>
      <c r="F60" s="4"/>
    </row>
    <row r="61" spans="1:6" ht="12.75">
      <c r="A61" s="42"/>
      <c r="B61" s="42"/>
      <c r="C61" s="4"/>
      <c r="D61" s="4"/>
      <c r="E61" s="42"/>
      <c r="F61" s="4"/>
    </row>
    <row r="62" spans="1:6" ht="12.75">
      <c r="A62" s="42"/>
      <c r="B62" s="42"/>
      <c r="C62" s="42"/>
      <c r="D62" s="42"/>
      <c r="E62" s="42"/>
      <c r="F62" s="42"/>
    </row>
    <row r="63" spans="1:6" ht="12.75">
      <c r="A63" s="51"/>
      <c r="B63" s="42"/>
      <c r="C63" s="42"/>
      <c r="D63" s="42"/>
      <c r="E63" s="42"/>
      <c r="F63" s="42"/>
    </row>
    <row r="64" spans="1:6" ht="12.75">
      <c r="A64" s="42"/>
      <c r="B64" s="42"/>
      <c r="C64" s="42"/>
      <c r="D64" s="42"/>
      <c r="E64" s="42"/>
      <c r="F64" s="42"/>
    </row>
    <row r="65" spans="1:6" ht="12.75">
      <c r="A65" s="59"/>
      <c r="B65" s="42"/>
      <c r="C65" s="42"/>
      <c r="D65" s="42"/>
      <c r="E65" s="42"/>
      <c r="F65" s="42"/>
    </row>
    <row r="66" spans="1:6" ht="12.75">
      <c r="A66" s="60"/>
      <c r="B66" s="42"/>
      <c r="C66" s="42"/>
      <c r="D66" s="42"/>
      <c r="E66" s="42"/>
      <c r="F66" s="42"/>
    </row>
    <row r="67" spans="1:6" ht="12.75">
      <c r="A67" s="61"/>
      <c r="B67" s="42"/>
      <c r="C67" s="42"/>
      <c r="D67" s="42"/>
      <c r="E67" s="42"/>
      <c r="F67" s="42"/>
    </row>
    <row r="68" spans="1:6" ht="12.75">
      <c r="A68" s="42"/>
      <c r="B68" s="62"/>
      <c r="C68" s="63"/>
      <c r="D68" s="63"/>
      <c r="E68" s="64"/>
      <c r="F68" s="42"/>
    </row>
    <row r="69" spans="1:6" ht="12.75">
      <c r="A69" s="42"/>
      <c r="B69" s="62"/>
      <c r="C69" s="63"/>
      <c r="D69" s="63"/>
      <c r="E69" s="64"/>
      <c r="F69" s="42"/>
    </row>
    <row r="70" spans="1:6" ht="12.75">
      <c r="A70" s="42"/>
      <c r="B70" s="62"/>
      <c r="C70" s="63"/>
      <c r="D70" s="63"/>
      <c r="E70" s="64"/>
      <c r="F70" s="42"/>
    </row>
    <row r="71" spans="1:6" ht="12.75">
      <c r="A71" s="42"/>
      <c r="B71" s="62"/>
      <c r="C71" s="63"/>
      <c r="D71" s="63"/>
      <c r="E71" s="64"/>
      <c r="F71" s="42"/>
    </row>
    <row r="72" spans="1:6" ht="12.75">
      <c r="A72" s="42"/>
      <c r="B72" s="62"/>
      <c r="C72" s="63"/>
      <c r="D72" s="63"/>
      <c r="E72" s="64"/>
      <c r="F72" s="42"/>
    </row>
    <row r="73" spans="1:6" ht="12.75">
      <c r="A73" s="42"/>
      <c r="B73" s="62"/>
      <c r="C73" s="63"/>
      <c r="D73" s="63"/>
      <c r="E73" s="64"/>
      <c r="F73" s="42"/>
    </row>
    <row r="74" spans="1:6" ht="12.75">
      <c r="A74" s="42"/>
      <c r="B74" s="62"/>
      <c r="C74" s="63"/>
      <c r="D74" s="63"/>
      <c r="E74" s="64"/>
      <c r="F74" s="42"/>
    </row>
    <row r="75" spans="1:6" ht="12.75">
      <c r="A75" s="42"/>
      <c r="B75" s="42"/>
      <c r="C75" s="42"/>
      <c r="D75" s="42"/>
      <c r="E75" s="42"/>
      <c r="F75" s="42"/>
    </row>
    <row r="76" spans="1:6" ht="12.75">
      <c r="A76" s="53"/>
      <c r="B76" s="53"/>
      <c r="C76" s="42"/>
      <c r="D76" s="42"/>
      <c r="E76" s="65"/>
      <c r="F76" s="42"/>
    </row>
    <row r="77" spans="1:6" ht="12.75">
      <c r="A77" s="54"/>
      <c r="B77" s="55"/>
      <c r="C77" s="42"/>
      <c r="D77" s="42"/>
      <c r="E77" s="42"/>
      <c r="F77" s="42"/>
    </row>
    <row r="78" spans="1:6" ht="12.75">
      <c r="A78" s="54"/>
      <c r="B78" s="67"/>
      <c r="C78" s="42"/>
      <c r="D78" s="42"/>
      <c r="E78" s="42"/>
      <c r="F78" s="42"/>
    </row>
    <row r="79" spans="1:6" ht="12.75">
      <c r="A79" s="54"/>
      <c r="B79" s="56"/>
      <c r="C79" s="42"/>
      <c r="D79" s="42"/>
      <c r="E79" s="42"/>
      <c r="F79" s="42"/>
    </row>
    <row r="80" spans="1:6" ht="12.75">
      <c r="A80" s="54"/>
      <c r="B80" s="57"/>
      <c r="C80" s="42"/>
      <c r="D80" s="42"/>
      <c r="E80" s="42"/>
      <c r="F80" s="42"/>
    </row>
    <row r="81" spans="1:6" ht="12.75">
      <c r="A81" s="51"/>
      <c r="B81" s="42"/>
      <c r="C81" s="42"/>
      <c r="D81" s="42"/>
      <c r="E81" s="42"/>
      <c r="F81" s="42"/>
    </row>
    <row r="117" ht="12.75">
      <c r="G117" s="42"/>
    </row>
    <row r="118" ht="12.75">
      <c r="G118" s="42"/>
    </row>
    <row r="119" ht="12.75">
      <c r="G119" s="42"/>
    </row>
    <row r="120" spans="1:7" ht="12.75">
      <c r="A120" s="42"/>
      <c r="B120" s="42"/>
      <c r="C120" s="42"/>
      <c r="D120" s="42"/>
      <c r="E120" s="42"/>
      <c r="F120" s="42"/>
      <c r="G120" s="42"/>
    </row>
    <row r="137" spans="1:7" ht="12.75">
      <c r="A137" s="68"/>
      <c r="B137" s="42"/>
      <c r="C137" s="42"/>
      <c r="D137" s="42"/>
      <c r="E137" s="42"/>
      <c r="F137" s="42"/>
      <c r="G137" s="42"/>
    </row>
    <row r="138" spans="1:7" ht="12.75">
      <c r="A138" s="68"/>
      <c r="B138" s="42"/>
      <c r="C138" s="42"/>
      <c r="D138" s="42"/>
      <c r="E138" s="42"/>
      <c r="F138" s="42"/>
      <c r="G138" s="42"/>
    </row>
    <row r="139" spans="1:7" ht="12.75">
      <c r="A139" s="58"/>
      <c r="B139" s="42"/>
      <c r="C139" s="42"/>
      <c r="D139" s="42"/>
      <c r="E139" s="42"/>
      <c r="F139" s="42"/>
      <c r="G139" s="42"/>
    </row>
    <row r="140" spans="1:7" ht="12.75">
      <c r="A140" s="59"/>
      <c r="B140" s="42"/>
      <c r="C140" s="42"/>
      <c r="D140" s="42"/>
      <c r="E140" s="42"/>
      <c r="F140" s="42"/>
      <c r="G140" s="42"/>
    </row>
    <row r="141" spans="1:7" ht="12.75">
      <c r="A141" s="61"/>
      <c r="B141" s="42"/>
      <c r="C141" s="42"/>
      <c r="D141" s="42"/>
      <c r="E141" s="42"/>
      <c r="F141" s="42"/>
      <c r="G141" s="42"/>
    </row>
    <row r="142" spans="1:7" ht="12.75">
      <c r="A142" s="42"/>
      <c r="B142" s="62"/>
      <c r="C142" s="63"/>
      <c r="D142" s="63"/>
      <c r="E142" s="64"/>
      <c r="F142" s="42"/>
      <c r="G142" s="42"/>
    </row>
    <row r="143" spans="1:7" ht="12.75">
      <c r="A143" s="42"/>
      <c r="B143" s="55"/>
      <c r="C143" s="57"/>
      <c r="D143" s="57"/>
      <c r="E143" s="67"/>
      <c r="F143" s="42"/>
      <c r="G143" s="42"/>
    </row>
    <row r="144" spans="1:7" ht="12.75">
      <c r="A144" s="42"/>
      <c r="B144" s="42"/>
      <c r="C144" s="42"/>
      <c r="D144" s="42"/>
      <c r="E144" s="42"/>
      <c r="F144" s="42"/>
      <c r="G144" s="42"/>
    </row>
    <row r="145" spans="1:7" ht="12.75">
      <c r="A145" s="42"/>
      <c r="B145" s="42"/>
      <c r="C145" s="42"/>
      <c r="D145" s="42"/>
      <c r="E145" s="42"/>
      <c r="F145" s="42"/>
      <c r="G145" s="42"/>
    </row>
    <row r="146" spans="1:7" ht="12.75">
      <c r="A146" s="42"/>
      <c r="B146" s="42"/>
      <c r="C146" s="42"/>
      <c r="D146" s="42"/>
      <c r="E146" s="42"/>
      <c r="F146" s="42"/>
      <c r="G146" s="42"/>
    </row>
    <row r="147" spans="1:7" ht="12.75">
      <c r="A147" s="42"/>
      <c r="B147" s="42"/>
      <c r="C147" s="42"/>
      <c r="D147" s="42"/>
      <c r="E147" s="42"/>
      <c r="F147" s="42"/>
      <c r="G147" s="42"/>
    </row>
    <row r="148" spans="1:7" ht="12.75">
      <c r="A148" s="42"/>
      <c r="B148" s="42"/>
      <c r="C148" s="42"/>
      <c r="D148" s="42"/>
      <c r="E148" s="42"/>
      <c r="F148" s="42"/>
      <c r="G148" s="42"/>
    </row>
    <row r="149" spans="1:7" ht="12.75">
      <c r="A149" s="69"/>
      <c r="B149" s="51"/>
      <c r="C149" s="42"/>
      <c r="D149" s="42"/>
      <c r="E149" s="51"/>
      <c r="F149" s="42"/>
      <c r="G149" s="42"/>
    </row>
    <row r="150" spans="1:7" ht="12.75">
      <c r="A150" s="42"/>
      <c r="B150" s="42"/>
      <c r="C150" s="42"/>
      <c r="D150" s="42"/>
      <c r="E150" s="42"/>
      <c r="F150" s="42"/>
      <c r="G150" s="42"/>
    </row>
    <row r="151" spans="1:7" ht="12.75">
      <c r="A151" s="42"/>
      <c r="B151" s="42"/>
      <c r="C151" s="42"/>
      <c r="D151" s="42"/>
      <c r="E151" s="42"/>
      <c r="F151" s="42"/>
      <c r="G151" s="42"/>
    </row>
    <row r="152" spans="1:7" ht="12.75">
      <c r="A152" s="42"/>
      <c r="B152" s="42"/>
      <c r="C152" s="42"/>
      <c r="D152" s="42"/>
      <c r="E152" s="42"/>
      <c r="F152" s="42"/>
      <c r="G152" s="42"/>
    </row>
    <row r="153" spans="1:7" ht="12.75">
      <c r="A153" s="42"/>
      <c r="B153" s="42"/>
      <c r="C153" s="42"/>
      <c r="D153" s="42"/>
      <c r="E153" s="42"/>
      <c r="F153" s="42"/>
      <c r="G153" s="42"/>
    </row>
    <row r="154" spans="1:7" ht="12.75">
      <c r="A154" s="42"/>
      <c r="B154" s="42"/>
      <c r="C154" s="42"/>
      <c r="D154" s="42"/>
      <c r="E154" s="42"/>
      <c r="F154" s="42"/>
      <c r="G154" s="42"/>
    </row>
    <row r="155" spans="1:7" ht="12.75">
      <c r="A155" s="42"/>
      <c r="B155" s="42"/>
      <c r="C155" s="42"/>
      <c r="D155" s="42"/>
      <c r="E155" s="42"/>
      <c r="F155" s="42"/>
      <c r="G155" s="42"/>
    </row>
    <row r="156" spans="1:7" ht="12.75">
      <c r="A156" s="42"/>
      <c r="B156" s="42"/>
      <c r="C156" s="42"/>
      <c r="D156" s="42"/>
      <c r="E156" s="42"/>
      <c r="F156" s="42"/>
      <c r="G156" s="42"/>
    </row>
    <row r="157" spans="1:7" ht="12.75">
      <c r="A157" s="42"/>
      <c r="B157" s="42"/>
      <c r="C157" s="42"/>
      <c r="D157" s="42"/>
      <c r="E157" s="42"/>
      <c r="F157" s="42"/>
      <c r="G157" s="42"/>
    </row>
  </sheetData>
  <sheetProtection password="EA33" sheet="1" objects="1" scenarios="1"/>
  <mergeCells count="1">
    <mergeCell ref="A27:E27"/>
  </mergeCells>
  <printOptions/>
  <pageMargins left="0.75" right="0.75" top="1" bottom="1" header="0.4921259845" footer="0.4921259845"/>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Doc_unique</dc:title>
  <dc:subject/>
  <dc:creator>CHEVROLLIER</dc:creator>
  <cp:keywords/>
  <dc:description/>
  <cp:lastModifiedBy>Fabien Jonquière</cp:lastModifiedBy>
  <cp:lastPrinted>2007-01-23T09:28:01Z</cp:lastPrinted>
  <dcterms:created xsi:type="dcterms:W3CDTF">2006-06-16T11:44:14Z</dcterms:created>
  <dcterms:modified xsi:type="dcterms:W3CDTF">2007-01-24T10:04:41Z</dcterms:modified>
  <cp:category/>
  <cp:version/>
  <cp:contentType/>
  <cp:contentStatus/>
</cp:coreProperties>
</file>